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85" windowHeight="11115" tabRatio="755" activeTab="0"/>
  </bookViews>
  <sheets>
    <sheet name="내역서" sheetId="1" r:id="rId1"/>
    <sheet name="공사기간산정" sheetId="2" r:id="rId2"/>
  </sheets>
  <externalReferences>
    <externalReference r:id="rId5"/>
  </externalReferences>
  <definedNames>
    <definedName name="_xlnm.Print_Area" localSheetId="0">'내역서'!$B$2:$O$108</definedName>
    <definedName name="_xlnm.Print_Titles" localSheetId="0">'내역서'!$1:$4</definedName>
  </definedNames>
  <calcPr fullCalcOnLoad="1"/>
</workbook>
</file>

<file path=xl/sharedStrings.xml><?xml version="1.0" encoding="utf-8"?>
<sst xmlns="http://schemas.openxmlformats.org/spreadsheetml/2006/main" count="442" uniqueCount="161">
  <si>
    <t>무근</t>
  </si>
  <si>
    <t>단  가</t>
  </si>
  <si>
    <t>도급액</t>
  </si>
  <si>
    <t>D500mm, 12m</t>
  </si>
  <si>
    <t>수 량</t>
  </si>
  <si>
    <t>조달수수료</t>
  </si>
  <si>
    <t>실런트</t>
  </si>
  <si>
    <t>뒷채움재부설(해상수중)</t>
  </si>
  <si>
    <t>인력</t>
  </si>
  <si>
    <t>ICP말뚝 해상천공(4구간)</t>
  </si>
  <si>
    <t>세로수축줄눈</t>
  </si>
  <si>
    <t>스티로폼</t>
  </si>
  <si>
    <t>경    비</t>
  </si>
  <si>
    <t>본</t>
  </si>
  <si>
    <t>D=13mm</t>
  </si>
  <si>
    <t>부가가치세</t>
  </si>
  <si>
    <t>ICP말뚝 해상천공(3구간)</t>
  </si>
  <si>
    <t>뒷채움재부설(해상수상)</t>
  </si>
  <si>
    <t>중량A(Ton당)</t>
  </si>
  <si>
    <t>내역서</t>
  </si>
  <si>
    <t>레미콘</t>
  </si>
  <si>
    <t>이형철근(SD400),전국</t>
  </si>
  <si>
    <t>철근</t>
  </si>
  <si>
    <t>철근가공및조립</t>
  </si>
  <si>
    <t>ICP말뚝 육상천공(4구간)</t>
  </si>
  <si>
    <t>벽체용</t>
  </si>
  <si>
    <t>#8-150×150</t>
  </si>
  <si>
    <t>퇴직공제부금비</t>
  </si>
  <si>
    <t>준설(해상장비 진입로)</t>
  </si>
  <si>
    <t>%</t>
  </si>
  <si>
    <t>4.</t>
  </si>
  <si>
    <t>비    고</t>
  </si>
  <si>
    <t>타이어</t>
  </si>
  <si>
    <t>PC 파일공</t>
  </si>
  <si>
    <t>방충재제거</t>
  </si>
  <si>
    <t>안전관리비</t>
  </si>
  <si>
    <t>준설토</t>
  </si>
  <si>
    <t>정재하시험</t>
  </si>
  <si>
    <t>보  통</t>
  </si>
  <si>
    <t>D500mm, 13m</t>
  </si>
  <si>
    <t>슬라브및기초</t>
  </si>
  <si>
    <t>EA</t>
  </si>
  <si>
    <t>레미콘(관급)-경상북도(영덕군)</t>
  </si>
  <si>
    <t>케이싱설치및철거(해상)</t>
  </si>
  <si>
    <t>D=16~25mm</t>
  </si>
  <si>
    <t>ICP말뚝 소운반</t>
  </si>
  <si>
    <t>ICP말뚝 두부정리(해상)</t>
  </si>
  <si>
    <t>부대공</t>
  </si>
  <si>
    <t>강구항 유류저장시설 기초보강공사</t>
  </si>
  <si>
    <t>이윤</t>
  </si>
  <si>
    <t>4개월</t>
  </si>
  <si>
    <t>품질시험비</t>
  </si>
  <si>
    <t>고용보험료</t>
  </si>
  <si>
    <t>단위</t>
  </si>
  <si>
    <t>수저준설토사 조사분석</t>
  </si>
  <si>
    <t>와이어메쉬깔기</t>
  </si>
  <si>
    <t>차수그라우팅</t>
  </si>
  <si>
    <t>유류저장시설 기초보강공</t>
  </si>
  <si>
    <t>동재하시험</t>
  </si>
  <si>
    <t>L형강 설치</t>
  </si>
  <si>
    <t>ICP말뚝 해상천공(1구간)</t>
  </si>
  <si>
    <t>25-35-15</t>
  </si>
  <si>
    <t>총공사비</t>
  </si>
  <si>
    <t>90×90×10</t>
  </si>
  <si>
    <t>조합공통품목,  25-30-120</t>
  </si>
  <si>
    <t>산재보험료</t>
  </si>
  <si>
    <t>재료비의</t>
  </si>
  <si>
    <t>하도급대금지급보증수수료</t>
  </si>
  <si>
    <t>1.</t>
  </si>
  <si>
    <t>건설기계대여금지급보증서발급액</t>
  </si>
  <si>
    <t>1억원까지</t>
  </si>
  <si>
    <t>금   액</t>
  </si>
  <si>
    <t>◎</t>
  </si>
  <si>
    <t>ICP말뚝 해상천공(2구간)</t>
  </si>
  <si>
    <t>L형강 철거</t>
  </si>
  <si>
    <t>D600mm, L=8.0m/본</t>
  </si>
  <si>
    <t>건강보험료</t>
  </si>
  <si>
    <t>ICP말뚝 적하및야적</t>
  </si>
  <si>
    <t>나.</t>
  </si>
  <si>
    <t>모서리보강줄눈</t>
  </si>
  <si>
    <t>준설토정리</t>
  </si>
  <si>
    <t>m</t>
  </si>
  <si>
    <t>고  철</t>
  </si>
  <si>
    <t>ㄱ형강</t>
  </si>
  <si>
    <t>재료비</t>
  </si>
  <si>
    <t>609.6×14t (손료15회)</t>
  </si>
  <si>
    <t>품    명</t>
  </si>
  <si>
    <t>회</t>
  </si>
  <si>
    <t>보통,0~7m</t>
  </si>
  <si>
    <t>품질관리활동비</t>
  </si>
  <si>
    <t>90*90,10T</t>
  </si>
  <si>
    <t>상부부속시설공</t>
  </si>
  <si>
    <t>장비운반</t>
  </si>
  <si>
    <t>Ton</t>
  </si>
  <si>
    <t>스페이셔설치</t>
  </si>
  <si>
    <t>해상장비 회항비포함</t>
  </si>
  <si>
    <t>㎥</t>
  </si>
  <si>
    <t>장비조립및해체</t>
  </si>
  <si>
    <t>㎡</t>
  </si>
  <si>
    <t>2.</t>
  </si>
  <si>
    <t>기초공</t>
  </si>
  <si>
    <t>레미콘타설(펌프차)</t>
  </si>
  <si>
    <t>Φ40mm</t>
  </si>
  <si>
    <t>D500mm, 11m</t>
  </si>
  <si>
    <t>규   격</t>
  </si>
  <si>
    <t>가이드빔 이동설치및해체</t>
  </si>
  <si>
    <t>ICP말뚝 대선적재 및 해상운반</t>
  </si>
  <si>
    <t>모르타르 타설(자재포함)</t>
  </si>
  <si>
    <t>가.</t>
  </si>
  <si>
    <t>콘크리트치핑</t>
  </si>
  <si>
    <t>유로폼</t>
  </si>
  <si>
    <t>현장정리 및 이물질제거</t>
  </si>
  <si>
    <t>D600mm, L=11.0m/본</t>
  </si>
  <si>
    <t>식</t>
  </si>
  <si>
    <t>T=10mm</t>
  </si>
  <si>
    <t>콘테이너가설건물</t>
  </si>
  <si>
    <t>환경보전비</t>
  </si>
  <si>
    <t>간접노무비</t>
  </si>
  <si>
    <t>노무비</t>
  </si>
  <si>
    <t>연금보험료</t>
  </si>
  <si>
    <t>총원가</t>
  </si>
  <si>
    <t>일반관리비</t>
  </si>
  <si>
    <t>가호안 제거(L=10km)</t>
  </si>
  <si>
    <t>다.</t>
  </si>
  <si>
    <t>Φ40mm이하</t>
  </si>
  <si>
    <t>모래질토사</t>
  </si>
  <si>
    <t>보조기층</t>
  </si>
  <si>
    <t>가호안조성(수상)</t>
  </si>
  <si>
    <t>포장공</t>
  </si>
  <si>
    <t>산업안전보건관리비</t>
  </si>
  <si>
    <t>D600mm, L=9.0m/본</t>
  </si>
  <si>
    <t>케이싱설치및철거(육상)</t>
  </si>
  <si>
    <t>관급자재대</t>
  </si>
  <si>
    <t>자리수조정</t>
  </si>
  <si>
    <t>D500mm</t>
  </si>
  <si>
    <t>노인장기요양보험료</t>
  </si>
  <si>
    <t>가호안조성(수중)</t>
  </si>
  <si>
    <t>ICP말뚝</t>
  </si>
  <si>
    <t>순공사원가</t>
  </si>
  <si>
    <t>초급품질관리대상</t>
  </si>
  <si>
    <t>ICP말뚝 두부정리(육상)</t>
  </si>
  <si>
    <t>합    계</t>
  </si>
  <si>
    <t>부가세</t>
  </si>
  <si>
    <t>안전점검비</t>
  </si>
  <si>
    <t>ICP말뚝 보강</t>
  </si>
  <si>
    <t>D600mm, L=7.0m/본</t>
  </si>
  <si>
    <t>이물질방지캡</t>
  </si>
  <si>
    <t>20×25</t>
  </si>
  <si>
    <t>준설 및 가호안공</t>
  </si>
  <si>
    <t>기타경비</t>
  </si>
  <si>
    <t>공종</t>
  </si>
  <si>
    <t>순 공 사 비</t>
  </si>
  <si>
    <t>3.</t>
  </si>
  <si>
    <t/>
  </si>
  <si>
    <t>단산11참조</t>
  </si>
  <si>
    <t>단산12참조</t>
  </si>
  <si>
    <t>일위7참조</t>
  </si>
  <si>
    <t>일위12참조</t>
  </si>
  <si>
    <t>일위13참조</t>
  </si>
  <si>
    <t>일위14참조</t>
  </si>
  <si>
    <t>일위15참조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</si>
</sst>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########"/>
    <numFmt numFmtId="180" formatCode="#,##0.##"/>
    <numFmt numFmtId="181" formatCode="#,##0.#######"/>
    <numFmt numFmtId="182" formatCode="#,###.0########"/>
    <numFmt numFmtId="183" formatCode="#,##0.#########"/>
  </numFmts>
  <fonts count="39"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>
        <color indexed="63"/>
      </bottom>
    </border>
    <border>
      <left style="hair"/>
      <right style="hair"/>
      <top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thin">
        <color indexed="63"/>
      </bottom>
    </border>
    <border>
      <left>
        <color indexed="63"/>
      </left>
      <right style="hair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78" fontId="0" fillId="0" borderId="0">
      <alignment/>
      <protection/>
    </xf>
    <xf numFmtId="45" fontId="0" fillId="0" borderId="0">
      <alignment/>
      <protection/>
    </xf>
  </cellStyleXfs>
  <cellXfs count="60">
    <xf numFmtId="0" fontId="0" fillId="0" borderId="0" xfId="0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left" vertical="center"/>
    </xf>
    <xf numFmtId="179" fontId="3" fillId="0" borderId="14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left" vertical="center"/>
    </xf>
    <xf numFmtId="3" fontId="3" fillId="33" borderId="14" xfId="0" applyNumberFormat="1" applyFont="1" applyFill="1" applyBorder="1" applyAlignment="1">
      <alignment horizontal="left" vertical="center"/>
    </xf>
    <xf numFmtId="3" fontId="3" fillId="33" borderId="14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vertical="center"/>
    </xf>
    <xf numFmtId="3" fontId="3" fillId="33" borderId="14" xfId="0" applyNumberFormat="1" applyFont="1" applyFill="1" applyBorder="1" applyAlignment="1">
      <alignment horizontal="right" vertical="center"/>
    </xf>
    <xf numFmtId="3" fontId="3" fillId="33" borderId="17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left" vertical="center"/>
    </xf>
    <xf numFmtId="3" fontId="3" fillId="34" borderId="18" xfId="0" applyNumberFormat="1" applyFont="1" applyFill="1" applyBorder="1" applyAlignment="1">
      <alignment horizontal="left" vertical="center"/>
    </xf>
    <xf numFmtId="3" fontId="3" fillId="34" borderId="14" xfId="0" applyNumberFormat="1" applyFont="1" applyFill="1" applyBorder="1" applyAlignment="1">
      <alignment horizontal="left" vertical="center"/>
    </xf>
    <xf numFmtId="3" fontId="3" fillId="34" borderId="14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7" xfId="0" applyNumberFormat="1" applyFont="1" applyFill="1" applyBorder="1" applyAlignment="1">
      <alignment vertical="center"/>
    </xf>
    <xf numFmtId="3" fontId="3" fillId="34" borderId="14" xfId="0" applyNumberFormat="1" applyFont="1" applyFill="1" applyBorder="1" applyAlignment="1">
      <alignment horizontal="right" vertical="center"/>
    </xf>
    <xf numFmtId="3" fontId="3" fillId="34" borderId="17" xfId="0" applyNumberFormat="1" applyFont="1" applyFill="1" applyBorder="1" applyAlignment="1">
      <alignment horizontal="right" vertical="center"/>
    </xf>
    <xf numFmtId="3" fontId="3" fillId="34" borderId="15" xfId="0" applyNumberFormat="1" applyFont="1" applyFill="1" applyBorder="1" applyAlignment="1">
      <alignment horizontal="left" vertical="center"/>
    </xf>
    <xf numFmtId="3" fontId="3" fillId="34" borderId="19" xfId="0" applyNumberFormat="1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horizontal="right" vertical="center"/>
    </xf>
    <xf numFmtId="3" fontId="3" fillId="34" borderId="10" xfId="0" applyNumberFormat="1" applyFont="1" applyFill="1" applyBorder="1" applyAlignment="1">
      <alignment horizontal="right" vertical="center"/>
    </xf>
    <xf numFmtId="3" fontId="3" fillId="34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46</xdr:row>
      <xdr:rowOff>38100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748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-3.&#52392;&#48512;&#51088;&#47308;-&#53945;&#54728;&#44277;&#51221;%20&#51201;&#50857;%20&#48276;&#50948;(&#44053;&#44396;&#54637;%20&#50976;&#47448;&#51200;&#51109;&#49884;&#49444;%20&#44592;&#52488;&#48372;&#44053;&#44277;&#4932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내역서총괄표"/>
      <sheetName val="내역서"/>
      <sheetName val="일위대가총괄표"/>
      <sheetName val="일위대가"/>
      <sheetName val="단가산출총괄표"/>
      <sheetName val="단가산출"/>
      <sheetName val="기계경비총괄표"/>
      <sheetName val="기계경비"/>
      <sheetName val="기계경비적용기준"/>
      <sheetName val="견적단가"/>
      <sheetName val="자재단가"/>
      <sheetName val="노임단가"/>
    </sheetNames>
    <sheetDataSet>
      <sheetData sheetId="3">
        <row r="10">
          <cell r="G10">
            <v>211103</v>
          </cell>
          <cell r="H10">
            <v>82313</v>
          </cell>
          <cell r="I10">
            <v>21065</v>
          </cell>
        </row>
        <row r="15">
          <cell r="G15">
            <v>34264</v>
          </cell>
          <cell r="H15">
            <v>7260</v>
          </cell>
          <cell r="I15">
            <v>5092</v>
          </cell>
        </row>
        <row r="16">
          <cell r="G16">
            <v>21081</v>
          </cell>
          <cell r="H16">
            <v>822</v>
          </cell>
          <cell r="I16">
            <v>1094</v>
          </cell>
        </row>
        <row r="17">
          <cell r="G17">
            <v>0</v>
          </cell>
          <cell r="H17">
            <v>1000</v>
          </cell>
          <cell r="I17">
            <v>0</v>
          </cell>
        </row>
        <row r="18">
          <cell r="G18">
            <v>211260</v>
          </cell>
          <cell r="H18">
            <v>858</v>
          </cell>
          <cell r="I18">
            <v>0</v>
          </cell>
        </row>
      </sheetData>
      <sheetData sheetId="5">
        <row r="14">
          <cell r="G14" t="str">
            <v>2,994</v>
          </cell>
          <cell r="H14" t="str">
            <v>283</v>
          </cell>
          <cell r="I14" t="str">
            <v>290</v>
          </cell>
        </row>
        <row r="15">
          <cell r="G15" t="str">
            <v>1,860</v>
          </cell>
          <cell r="H15" t="str">
            <v>188</v>
          </cell>
          <cell r="I15" t="str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9"/>
  <sheetViews>
    <sheetView tabSelected="1" view="pageBreakPreview" zoomScale="9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0.71875" style="0" customWidth="1"/>
    <col min="2" max="2" width="4.57421875" style="0" customWidth="1"/>
    <col min="3" max="3" width="24.7109375" style="0" customWidth="1"/>
    <col min="4" max="4" width="21.140625" style="0" customWidth="1"/>
    <col min="5" max="5" width="7.28125" style="0" customWidth="1"/>
    <col min="6" max="6" width="4.00390625" style="0" customWidth="1"/>
    <col min="7" max="7" width="11.57421875" style="0" customWidth="1"/>
    <col min="8" max="8" width="12.421875" style="0" customWidth="1"/>
    <col min="9" max="9" width="11.00390625" style="0" customWidth="1"/>
    <col min="10" max="10" width="12.28125" style="0" customWidth="1"/>
    <col min="11" max="11" width="11.00390625" style="0" customWidth="1"/>
    <col min="12" max="12" width="12.140625" style="0" customWidth="1"/>
    <col min="13" max="13" width="11.140625" style="0" customWidth="1"/>
    <col min="14" max="14" width="12.140625" style="0" customWidth="1"/>
    <col min="15" max="15" width="8.00390625" style="0" customWidth="1"/>
  </cols>
  <sheetData>
    <row r="1" spans="2:15" ht="24.75" customHeight="1"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9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2:15" ht="15" customHeight="1">
      <c r="B3" s="32" t="s">
        <v>150</v>
      </c>
      <c r="C3" s="34" t="s">
        <v>86</v>
      </c>
      <c r="D3" s="34" t="s">
        <v>104</v>
      </c>
      <c r="E3" s="34" t="s">
        <v>4</v>
      </c>
      <c r="F3" s="34" t="s">
        <v>53</v>
      </c>
      <c r="G3" s="26" t="s">
        <v>141</v>
      </c>
      <c r="H3" s="27"/>
      <c r="I3" s="26" t="s">
        <v>118</v>
      </c>
      <c r="J3" s="27"/>
      <c r="K3" s="26" t="s">
        <v>84</v>
      </c>
      <c r="L3" s="27"/>
      <c r="M3" s="26" t="s">
        <v>12</v>
      </c>
      <c r="N3" s="27"/>
      <c r="O3" s="28" t="s">
        <v>31</v>
      </c>
    </row>
    <row r="4" spans="2:15" ht="19.5" customHeight="1">
      <c r="B4" s="33"/>
      <c r="C4" s="35"/>
      <c r="D4" s="35"/>
      <c r="E4" s="35"/>
      <c r="F4" s="35"/>
      <c r="G4" s="5" t="s">
        <v>1</v>
      </c>
      <c r="H4" s="4" t="s">
        <v>71</v>
      </c>
      <c r="I4" s="5" t="s">
        <v>1</v>
      </c>
      <c r="J4" s="4" t="s">
        <v>71</v>
      </c>
      <c r="K4" s="5" t="s">
        <v>1</v>
      </c>
      <c r="L4" s="4" t="s">
        <v>71</v>
      </c>
      <c r="M4" s="5" t="s">
        <v>1</v>
      </c>
      <c r="N4" s="4" t="s">
        <v>71</v>
      </c>
      <c r="O4" s="29"/>
    </row>
    <row r="5" spans="2:15" ht="19.5" customHeight="1">
      <c r="B5" s="14" t="s">
        <v>72</v>
      </c>
      <c r="C5" s="15" t="s">
        <v>48</v>
      </c>
      <c r="D5" s="15" t="s">
        <v>153</v>
      </c>
      <c r="E5" s="8"/>
      <c r="F5" s="22" t="s">
        <v>153</v>
      </c>
      <c r="G5" s="13"/>
      <c r="H5" s="23"/>
      <c r="I5" s="13"/>
      <c r="J5" s="23"/>
      <c r="K5" s="13"/>
      <c r="L5" s="23"/>
      <c r="M5" s="13"/>
      <c r="N5" s="23"/>
      <c r="O5" s="24"/>
    </row>
    <row r="6" spans="2:15" ht="19.5" customHeight="1">
      <c r="B6" s="14" t="s">
        <v>68</v>
      </c>
      <c r="C6" s="15" t="s">
        <v>57</v>
      </c>
      <c r="D6" s="15" t="s">
        <v>153</v>
      </c>
      <c r="E6" s="8"/>
      <c r="F6" s="22" t="s">
        <v>153</v>
      </c>
      <c r="G6" s="13"/>
      <c r="H6" s="23"/>
      <c r="I6" s="13"/>
      <c r="J6" s="23"/>
      <c r="K6" s="13"/>
      <c r="L6" s="23"/>
      <c r="M6" s="13"/>
      <c r="N6" s="23"/>
      <c r="O6" s="24"/>
    </row>
    <row r="7" spans="2:15" ht="19.5" customHeight="1">
      <c r="B7" s="14" t="s">
        <v>108</v>
      </c>
      <c r="C7" s="15" t="s">
        <v>100</v>
      </c>
      <c r="D7" s="15" t="s">
        <v>153</v>
      </c>
      <c r="E7" s="8"/>
      <c r="F7" s="22" t="s">
        <v>153</v>
      </c>
      <c r="G7" s="13"/>
      <c r="H7" s="23"/>
      <c r="I7" s="13"/>
      <c r="J7" s="23"/>
      <c r="K7" s="13"/>
      <c r="L7" s="23"/>
      <c r="M7" s="13"/>
      <c r="N7" s="23"/>
      <c r="O7" s="24"/>
    </row>
    <row r="8" spans="2:15" ht="19.5" customHeight="1">
      <c r="B8" s="18" t="s">
        <v>153</v>
      </c>
      <c r="C8" s="6" t="s">
        <v>111</v>
      </c>
      <c r="D8" s="6" t="s">
        <v>153</v>
      </c>
      <c r="E8" s="8">
        <v>8</v>
      </c>
      <c r="F8" s="7" t="s">
        <v>96</v>
      </c>
      <c r="G8" s="13"/>
      <c r="H8" s="17"/>
      <c r="I8" s="16"/>
      <c r="J8" s="17"/>
      <c r="K8" s="16"/>
      <c r="L8" s="17"/>
      <c r="M8" s="16"/>
      <c r="N8" s="17"/>
      <c r="O8" s="9"/>
    </row>
    <row r="9" spans="2:15" ht="19.5" customHeight="1">
      <c r="B9" s="18" t="s">
        <v>153</v>
      </c>
      <c r="C9" s="6" t="s">
        <v>7</v>
      </c>
      <c r="D9" s="6" t="s">
        <v>102</v>
      </c>
      <c r="E9" s="8">
        <v>28</v>
      </c>
      <c r="F9" s="7" t="s">
        <v>96</v>
      </c>
      <c r="G9" s="13"/>
      <c r="H9" s="17"/>
      <c r="I9" s="16"/>
      <c r="J9" s="17"/>
      <c r="K9" s="16"/>
      <c r="L9" s="17"/>
      <c r="M9" s="16"/>
      <c r="N9" s="17"/>
      <c r="O9" s="9"/>
    </row>
    <row r="10" spans="2:15" ht="19.5" customHeight="1">
      <c r="B10" s="18" t="s">
        <v>153</v>
      </c>
      <c r="C10" s="6" t="s">
        <v>17</v>
      </c>
      <c r="D10" s="6" t="s">
        <v>102</v>
      </c>
      <c r="E10" s="8">
        <v>53</v>
      </c>
      <c r="F10" s="7" t="s">
        <v>96</v>
      </c>
      <c r="G10" s="13"/>
      <c r="H10" s="17"/>
      <c r="I10" s="16"/>
      <c r="J10" s="17"/>
      <c r="K10" s="16"/>
      <c r="L10" s="17"/>
      <c r="M10" s="16"/>
      <c r="N10" s="17"/>
      <c r="O10" s="9"/>
    </row>
    <row r="11" spans="2:15" ht="19.5" customHeight="1">
      <c r="B11" s="18" t="s">
        <v>153</v>
      </c>
      <c r="C11" s="6" t="s">
        <v>109</v>
      </c>
      <c r="D11" s="6" t="s">
        <v>8</v>
      </c>
      <c r="E11" s="8">
        <v>3</v>
      </c>
      <c r="F11" s="7" t="s">
        <v>98</v>
      </c>
      <c r="G11" s="13"/>
      <c r="H11" s="17"/>
      <c r="I11" s="16"/>
      <c r="J11" s="17"/>
      <c r="K11" s="16"/>
      <c r="L11" s="17"/>
      <c r="M11" s="16"/>
      <c r="N11" s="17"/>
      <c r="O11" s="9"/>
    </row>
    <row r="12" spans="2:15" ht="19.5" customHeight="1">
      <c r="B12" s="14" t="s">
        <v>78</v>
      </c>
      <c r="C12" s="15" t="s">
        <v>33</v>
      </c>
      <c r="D12" s="15" t="s">
        <v>153</v>
      </c>
      <c r="E12" s="8"/>
      <c r="F12" s="22" t="s">
        <v>153</v>
      </c>
      <c r="G12" s="13"/>
      <c r="H12" s="23"/>
      <c r="I12" s="13"/>
      <c r="J12" s="23"/>
      <c r="K12" s="13"/>
      <c r="L12" s="23"/>
      <c r="M12" s="13"/>
      <c r="N12" s="23"/>
      <c r="O12" s="24"/>
    </row>
    <row r="13" spans="2:15" ht="19.5" customHeight="1">
      <c r="B13" s="18" t="s">
        <v>153</v>
      </c>
      <c r="C13" s="6" t="s">
        <v>60</v>
      </c>
      <c r="D13" s="6" t="s">
        <v>145</v>
      </c>
      <c r="E13" s="8">
        <v>11</v>
      </c>
      <c r="F13" s="7" t="s">
        <v>13</v>
      </c>
      <c r="G13" s="13"/>
      <c r="H13" s="17"/>
      <c r="I13" s="16"/>
      <c r="J13" s="17"/>
      <c r="K13" s="16"/>
      <c r="L13" s="17"/>
      <c r="M13" s="16"/>
      <c r="N13" s="17"/>
      <c r="O13" s="9"/>
    </row>
    <row r="14" spans="2:15" ht="19.5" customHeight="1">
      <c r="B14" s="18" t="s">
        <v>153</v>
      </c>
      <c r="C14" s="6" t="s">
        <v>73</v>
      </c>
      <c r="D14" s="6" t="s">
        <v>145</v>
      </c>
      <c r="E14" s="8">
        <v>7</v>
      </c>
      <c r="F14" s="7" t="s">
        <v>13</v>
      </c>
      <c r="G14" s="13"/>
      <c r="H14" s="17"/>
      <c r="I14" s="16"/>
      <c r="J14" s="17"/>
      <c r="K14" s="16"/>
      <c r="L14" s="17"/>
      <c r="M14" s="16"/>
      <c r="N14" s="17"/>
      <c r="O14" s="9"/>
    </row>
    <row r="15" spans="2:15" ht="19.5" customHeight="1">
      <c r="B15" s="18" t="s">
        <v>153</v>
      </c>
      <c r="C15" s="6" t="s">
        <v>16</v>
      </c>
      <c r="D15" s="6" t="s">
        <v>75</v>
      </c>
      <c r="E15" s="8">
        <v>8</v>
      </c>
      <c r="F15" s="7" t="s">
        <v>13</v>
      </c>
      <c r="G15" s="13"/>
      <c r="H15" s="17"/>
      <c r="I15" s="16"/>
      <c r="J15" s="17"/>
      <c r="K15" s="16"/>
      <c r="L15" s="17"/>
      <c r="M15" s="16"/>
      <c r="N15" s="17"/>
      <c r="O15" s="9"/>
    </row>
    <row r="16" spans="2:15" ht="19.5" customHeight="1">
      <c r="B16" s="18" t="s">
        <v>153</v>
      </c>
      <c r="C16" s="6" t="s">
        <v>9</v>
      </c>
      <c r="D16" s="6" t="s">
        <v>130</v>
      </c>
      <c r="E16" s="8">
        <v>17</v>
      </c>
      <c r="F16" s="7" t="s">
        <v>13</v>
      </c>
      <c r="G16" s="13"/>
      <c r="H16" s="17"/>
      <c r="I16" s="16"/>
      <c r="J16" s="17"/>
      <c r="K16" s="16"/>
      <c r="L16" s="17"/>
      <c r="M16" s="16"/>
      <c r="N16" s="17"/>
      <c r="O16" s="9"/>
    </row>
    <row r="17" spans="2:15" ht="19.5" customHeight="1">
      <c r="B17" s="18" t="s">
        <v>153</v>
      </c>
      <c r="C17" s="6" t="s">
        <v>24</v>
      </c>
      <c r="D17" s="6" t="s">
        <v>112</v>
      </c>
      <c r="E17" s="8">
        <v>6</v>
      </c>
      <c r="F17" s="7" t="s">
        <v>13</v>
      </c>
      <c r="G17" s="13"/>
      <c r="H17" s="17"/>
      <c r="I17" s="16"/>
      <c r="J17" s="17"/>
      <c r="K17" s="16"/>
      <c r="L17" s="17"/>
      <c r="M17" s="16"/>
      <c r="N17" s="17"/>
      <c r="O17" s="9"/>
    </row>
    <row r="18" spans="2:15" ht="19.5" customHeight="1">
      <c r="B18" s="18" t="s">
        <v>153</v>
      </c>
      <c r="C18" s="6" t="s">
        <v>43</v>
      </c>
      <c r="D18" s="6" t="s">
        <v>85</v>
      </c>
      <c r="E18" s="8">
        <v>730</v>
      </c>
      <c r="F18" s="7" t="s">
        <v>81</v>
      </c>
      <c r="G18" s="13"/>
      <c r="H18" s="17"/>
      <c r="I18" s="16"/>
      <c r="J18" s="17"/>
      <c r="K18" s="16"/>
      <c r="L18" s="17"/>
      <c r="M18" s="16"/>
      <c r="N18" s="17"/>
      <c r="O18" s="9"/>
    </row>
    <row r="19" spans="2:15" ht="19.5" customHeight="1">
      <c r="B19" s="18" t="s">
        <v>153</v>
      </c>
      <c r="C19" s="6" t="s">
        <v>131</v>
      </c>
      <c r="D19" s="6" t="s">
        <v>85</v>
      </c>
      <c r="E19" s="8">
        <v>78</v>
      </c>
      <c r="F19" s="7" t="s">
        <v>81</v>
      </c>
      <c r="G19" s="13"/>
      <c r="H19" s="17"/>
      <c r="I19" s="16"/>
      <c r="J19" s="17"/>
      <c r="K19" s="16"/>
      <c r="L19" s="17"/>
      <c r="M19" s="16"/>
      <c r="N19" s="17"/>
      <c r="O19" s="9"/>
    </row>
    <row r="20" spans="2:15" ht="19.5" customHeight="1">
      <c r="B20" s="18" t="s">
        <v>153</v>
      </c>
      <c r="C20" s="6" t="s">
        <v>58</v>
      </c>
      <c r="D20" s="6" t="s">
        <v>153</v>
      </c>
      <c r="E20" s="8">
        <v>2</v>
      </c>
      <c r="F20" s="7" t="s">
        <v>87</v>
      </c>
      <c r="G20" s="13"/>
      <c r="H20" s="17"/>
      <c r="I20" s="16"/>
      <c r="J20" s="17"/>
      <c r="K20" s="16"/>
      <c r="L20" s="17"/>
      <c r="M20" s="16"/>
      <c r="N20" s="17"/>
      <c r="O20" s="9"/>
    </row>
    <row r="21" spans="2:15" ht="19.5" customHeight="1">
      <c r="B21" s="18" t="s">
        <v>153</v>
      </c>
      <c r="C21" s="6" t="s">
        <v>37</v>
      </c>
      <c r="D21" s="6" t="s">
        <v>153</v>
      </c>
      <c r="E21" s="8">
        <v>1</v>
      </c>
      <c r="F21" s="7" t="s">
        <v>87</v>
      </c>
      <c r="G21" s="13"/>
      <c r="H21" s="17"/>
      <c r="I21" s="16"/>
      <c r="J21" s="17"/>
      <c r="K21" s="16"/>
      <c r="L21" s="17"/>
      <c r="M21" s="16"/>
      <c r="N21" s="17"/>
      <c r="O21" s="9"/>
    </row>
    <row r="22" spans="2:15" ht="19.5" customHeight="1">
      <c r="B22" s="36" t="s">
        <v>153</v>
      </c>
      <c r="C22" s="37" t="s">
        <v>59</v>
      </c>
      <c r="D22" s="37" t="s">
        <v>63</v>
      </c>
      <c r="E22" s="38">
        <v>1186</v>
      </c>
      <c r="F22" s="39" t="s">
        <v>81</v>
      </c>
      <c r="G22" s="40">
        <f aca="true" t="shared" si="0" ref="G22:H24">I22+K22+M22</f>
        <v>3567</v>
      </c>
      <c r="H22" s="41">
        <f t="shared" si="0"/>
        <v>4230462</v>
      </c>
      <c r="I22" s="42" t="str">
        <f>'[1]단가산출총괄표'!G14</f>
        <v>2,994</v>
      </c>
      <c r="J22" s="41">
        <f>TRUNC(E22*I22,0)</f>
        <v>3550884</v>
      </c>
      <c r="K22" s="42" t="str">
        <f>'[1]단가산출총괄표'!H14</f>
        <v>283</v>
      </c>
      <c r="L22" s="41">
        <f>TRUNC(E22*K22,0)</f>
        <v>335638</v>
      </c>
      <c r="M22" s="42" t="str">
        <f>'[1]단가산출총괄표'!I14</f>
        <v>290</v>
      </c>
      <c r="N22" s="41">
        <f>TRUNC(E22*M22,0)</f>
        <v>343940</v>
      </c>
      <c r="O22" s="43" t="s">
        <v>154</v>
      </c>
    </row>
    <row r="23" spans="2:15" ht="19.5" customHeight="1">
      <c r="B23" s="36" t="s">
        <v>153</v>
      </c>
      <c r="C23" s="37" t="s">
        <v>74</v>
      </c>
      <c r="D23" s="37" t="s">
        <v>63</v>
      </c>
      <c r="E23" s="38">
        <v>593</v>
      </c>
      <c r="F23" s="39" t="s">
        <v>81</v>
      </c>
      <c r="G23" s="40">
        <f t="shared" si="0"/>
        <v>2241</v>
      </c>
      <c r="H23" s="41">
        <f t="shared" si="0"/>
        <v>1328913</v>
      </c>
      <c r="I23" s="42" t="str">
        <f>'[1]단가산출총괄표'!G15</f>
        <v>1,860</v>
      </c>
      <c r="J23" s="41">
        <f>TRUNC(E23*I23,0)</f>
        <v>1102980</v>
      </c>
      <c r="K23" s="42" t="str">
        <f>'[1]단가산출총괄표'!H15</f>
        <v>188</v>
      </c>
      <c r="L23" s="41">
        <f>TRUNC(E23*K23,0)</f>
        <v>111484</v>
      </c>
      <c r="M23" s="42" t="str">
        <f>'[1]단가산출총괄표'!I15</f>
        <v>193</v>
      </c>
      <c r="N23" s="41">
        <f>TRUNC(E23*M23,0)</f>
        <v>114449</v>
      </c>
      <c r="O23" s="43" t="s">
        <v>155</v>
      </c>
    </row>
    <row r="24" spans="2:15" ht="19.5" customHeight="1">
      <c r="B24" s="36" t="s">
        <v>153</v>
      </c>
      <c r="C24" s="37" t="s">
        <v>107</v>
      </c>
      <c r="D24" s="37" t="s">
        <v>56</v>
      </c>
      <c r="E24" s="38">
        <v>7</v>
      </c>
      <c r="F24" s="39" t="s">
        <v>96</v>
      </c>
      <c r="G24" s="40">
        <f t="shared" si="0"/>
        <v>314481</v>
      </c>
      <c r="H24" s="41">
        <f t="shared" si="0"/>
        <v>2201367</v>
      </c>
      <c r="I24" s="42">
        <f>'[1]일위대가총괄표'!G10</f>
        <v>211103</v>
      </c>
      <c r="J24" s="41">
        <f>TRUNC(E24*I24,0)</f>
        <v>1477721</v>
      </c>
      <c r="K24" s="42">
        <f>'[1]일위대가총괄표'!H10</f>
        <v>82313</v>
      </c>
      <c r="L24" s="41">
        <f>TRUNC(E24*K24,0)</f>
        <v>576191</v>
      </c>
      <c r="M24" s="42">
        <f>'[1]일위대가총괄표'!I10</f>
        <v>21065</v>
      </c>
      <c r="N24" s="41">
        <f>TRUNC(E24*M24,0)</f>
        <v>147455</v>
      </c>
      <c r="O24" s="43" t="s">
        <v>156</v>
      </c>
    </row>
    <row r="25" spans="2:15" ht="19.5" customHeight="1">
      <c r="B25" s="18" t="s">
        <v>153</v>
      </c>
      <c r="C25" s="6" t="s">
        <v>77</v>
      </c>
      <c r="D25" s="6" t="s">
        <v>134</v>
      </c>
      <c r="E25" s="8">
        <v>49</v>
      </c>
      <c r="F25" s="7" t="s">
        <v>13</v>
      </c>
      <c r="G25" s="13"/>
      <c r="H25" s="17"/>
      <c r="I25" s="16"/>
      <c r="J25" s="17"/>
      <c r="K25" s="16"/>
      <c r="L25" s="17"/>
      <c r="M25" s="16"/>
      <c r="N25" s="17"/>
      <c r="O25" s="9"/>
    </row>
    <row r="26" spans="2:15" ht="19.5" customHeight="1">
      <c r="B26" s="18" t="s">
        <v>153</v>
      </c>
      <c r="C26" s="6" t="s">
        <v>45</v>
      </c>
      <c r="D26" s="6" t="s">
        <v>134</v>
      </c>
      <c r="E26" s="8">
        <v>49</v>
      </c>
      <c r="F26" s="7" t="s">
        <v>13</v>
      </c>
      <c r="G26" s="13"/>
      <c r="H26" s="17"/>
      <c r="I26" s="16"/>
      <c r="J26" s="17"/>
      <c r="K26" s="16"/>
      <c r="L26" s="17"/>
      <c r="M26" s="16"/>
      <c r="N26" s="17"/>
      <c r="O26" s="9"/>
    </row>
    <row r="27" spans="2:15" ht="19.5" customHeight="1">
      <c r="B27" s="18" t="s">
        <v>153</v>
      </c>
      <c r="C27" s="6" t="s">
        <v>106</v>
      </c>
      <c r="D27" s="6" t="s">
        <v>134</v>
      </c>
      <c r="E27" s="8">
        <v>49</v>
      </c>
      <c r="F27" s="7" t="s">
        <v>13</v>
      </c>
      <c r="G27" s="13"/>
      <c r="H27" s="17"/>
      <c r="I27" s="16"/>
      <c r="J27" s="17"/>
      <c r="K27" s="16"/>
      <c r="L27" s="17"/>
      <c r="M27" s="16"/>
      <c r="N27" s="17"/>
      <c r="O27" s="9"/>
    </row>
    <row r="28" spans="2:15" ht="19.5" customHeight="1">
      <c r="B28" s="18" t="s">
        <v>153</v>
      </c>
      <c r="C28" s="6" t="s">
        <v>105</v>
      </c>
      <c r="D28" s="6" t="s">
        <v>153</v>
      </c>
      <c r="E28" s="8">
        <v>20</v>
      </c>
      <c r="F28" s="7" t="s">
        <v>87</v>
      </c>
      <c r="G28" s="13"/>
      <c r="H28" s="17"/>
      <c r="I28" s="16"/>
      <c r="J28" s="17"/>
      <c r="K28" s="16"/>
      <c r="L28" s="17"/>
      <c r="M28" s="16"/>
      <c r="N28" s="17"/>
      <c r="O28" s="9"/>
    </row>
    <row r="29" spans="2:15" ht="19.5" customHeight="1">
      <c r="B29" s="44" t="s">
        <v>153</v>
      </c>
      <c r="C29" s="45" t="s">
        <v>46</v>
      </c>
      <c r="D29" s="45" t="s">
        <v>134</v>
      </c>
      <c r="E29" s="46">
        <v>43</v>
      </c>
      <c r="F29" s="47" t="s">
        <v>13</v>
      </c>
      <c r="G29" s="48">
        <f aca="true" t="shared" si="1" ref="G29:H32">I29+K29+M29</f>
        <v>46616</v>
      </c>
      <c r="H29" s="49">
        <f t="shared" si="1"/>
        <v>2004488</v>
      </c>
      <c r="I29" s="50">
        <f>'[1]일위대가총괄표'!G15</f>
        <v>34264</v>
      </c>
      <c r="J29" s="49">
        <f>TRUNC(E29*I29,0)</f>
        <v>1473352</v>
      </c>
      <c r="K29" s="50">
        <f>'[1]일위대가총괄표'!H15</f>
        <v>7260</v>
      </c>
      <c r="L29" s="49">
        <f>TRUNC(E29*K29,0)</f>
        <v>312180</v>
      </c>
      <c r="M29" s="50">
        <f>'[1]일위대가총괄표'!I15</f>
        <v>5092</v>
      </c>
      <c r="N29" s="49">
        <f>TRUNC(E29*M29,0)</f>
        <v>218956</v>
      </c>
      <c r="O29" s="51" t="s">
        <v>157</v>
      </c>
    </row>
    <row r="30" spans="2:15" ht="19.5" customHeight="1">
      <c r="B30" s="44" t="s">
        <v>153</v>
      </c>
      <c r="C30" s="45" t="s">
        <v>140</v>
      </c>
      <c r="D30" s="45" t="s">
        <v>134</v>
      </c>
      <c r="E30" s="46">
        <v>6</v>
      </c>
      <c r="F30" s="47" t="s">
        <v>13</v>
      </c>
      <c r="G30" s="48">
        <f t="shared" si="1"/>
        <v>22997</v>
      </c>
      <c r="H30" s="49">
        <f t="shared" si="1"/>
        <v>137982</v>
      </c>
      <c r="I30" s="50">
        <f>'[1]일위대가총괄표'!G16</f>
        <v>21081</v>
      </c>
      <c r="J30" s="49">
        <f>TRUNC(E30*I30,0)</f>
        <v>126486</v>
      </c>
      <c r="K30" s="50">
        <f>'[1]일위대가총괄표'!H16</f>
        <v>822</v>
      </c>
      <c r="L30" s="49">
        <f>TRUNC(E30*K30,0)</f>
        <v>4932</v>
      </c>
      <c r="M30" s="50">
        <f>'[1]일위대가총괄표'!I16</f>
        <v>1094</v>
      </c>
      <c r="N30" s="49">
        <f>TRUNC(E30*M30,0)</f>
        <v>6564</v>
      </c>
      <c r="O30" s="51" t="s">
        <v>158</v>
      </c>
    </row>
    <row r="31" spans="2:15" ht="19.5" customHeight="1">
      <c r="B31" s="44" t="s">
        <v>153</v>
      </c>
      <c r="C31" s="45" t="s">
        <v>146</v>
      </c>
      <c r="D31" s="45" t="s">
        <v>134</v>
      </c>
      <c r="E31" s="46">
        <v>49</v>
      </c>
      <c r="F31" s="47" t="s">
        <v>41</v>
      </c>
      <c r="G31" s="48">
        <f t="shared" si="1"/>
        <v>1000</v>
      </c>
      <c r="H31" s="49">
        <f t="shared" si="1"/>
        <v>49000</v>
      </c>
      <c r="I31" s="50">
        <f>'[1]일위대가총괄표'!G17</f>
        <v>0</v>
      </c>
      <c r="J31" s="49">
        <f>TRUNC(E31*I31,0)</f>
        <v>0</v>
      </c>
      <c r="K31" s="50">
        <f>'[1]일위대가총괄표'!H17</f>
        <v>1000</v>
      </c>
      <c r="L31" s="49">
        <f>TRUNC(E31*K31,0)</f>
        <v>49000</v>
      </c>
      <c r="M31" s="50">
        <f>'[1]일위대가총괄표'!I17</f>
        <v>0</v>
      </c>
      <c r="N31" s="49">
        <f>TRUNC(E31*M31,0)</f>
        <v>0</v>
      </c>
      <c r="O31" s="51" t="s">
        <v>159</v>
      </c>
    </row>
    <row r="32" spans="2:15" ht="19.5" customHeight="1">
      <c r="B32" s="52" t="s">
        <v>153</v>
      </c>
      <c r="C32" s="53" t="s">
        <v>144</v>
      </c>
      <c r="D32" s="53" t="s">
        <v>134</v>
      </c>
      <c r="E32" s="54">
        <v>49</v>
      </c>
      <c r="F32" s="55" t="s">
        <v>13</v>
      </c>
      <c r="G32" s="56">
        <f t="shared" si="1"/>
        <v>212118</v>
      </c>
      <c r="H32" s="57">
        <f t="shared" si="1"/>
        <v>10393782</v>
      </c>
      <c r="I32" s="58">
        <f>'[1]일위대가총괄표'!G18</f>
        <v>211260</v>
      </c>
      <c r="J32" s="57">
        <f>TRUNC(E32*I32,0)</f>
        <v>10351740</v>
      </c>
      <c r="K32" s="58">
        <f>'[1]일위대가총괄표'!H18</f>
        <v>858</v>
      </c>
      <c r="L32" s="57">
        <f>TRUNC(E32*K32,0)</f>
        <v>42042</v>
      </c>
      <c r="M32" s="58">
        <f>'[1]일위대가총괄표'!I18</f>
        <v>0</v>
      </c>
      <c r="N32" s="57">
        <f>TRUNC(E32*M32,0)</f>
        <v>0</v>
      </c>
      <c r="O32" s="59" t="s">
        <v>160</v>
      </c>
    </row>
    <row r="33" spans="2:15" ht="19.5" customHeight="1">
      <c r="B33" s="18" t="s">
        <v>153</v>
      </c>
      <c r="C33" s="6" t="s">
        <v>23</v>
      </c>
      <c r="D33" s="6" t="s">
        <v>38</v>
      </c>
      <c r="E33" s="25">
        <v>21.428</v>
      </c>
      <c r="F33" s="7" t="s">
        <v>93</v>
      </c>
      <c r="G33" s="13"/>
      <c r="H33" s="17"/>
      <c r="I33" s="16"/>
      <c r="J33" s="17"/>
      <c r="K33" s="16"/>
      <c r="L33" s="17"/>
      <c r="M33" s="16"/>
      <c r="N33" s="17"/>
      <c r="O33" s="9"/>
    </row>
    <row r="34" spans="2:15" ht="19.5" customHeight="1">
      <c r="B34" s="18" t="s">
        <v>153</v>
      </c>
      <c r="C34" s="6" t="s">
        <v>101</v>
      </c>
      <c r="D34" s="6" t="s">
        <v>0</v>
      </c>
      <c r="E34" s="8">
        <v>54</v>
      </c>
      <c r="F34" s="7" t="s">
        <v>96</v>
      </c>
      <c r="G34" s="13"/>
      <c r="H34" s="17"/>
      <c r="I34" s="16"/>
      <c r="J34" s="17"/>
      <c r="K34" s="16"/>
      <c r="L34" s="17"/>
      <c r="M34" s="16"/>
      <c r="N34" s="17"/>
      <c r="O34" s="9"/>
    </row>
    <row r="35" spans="2:15" ht="19.5" customHeight="1">
      <c r="B35" s="18" t="s">
        <v>153</v>
      </c>
      <c r="C35" s="6" t="s">
        <v>101</v>
      </c>
      <c r="D35" s="6" t="s">
        <v>22</v>
      </c>
      <c r="E35" s="8">
        <v>8</v>
      </c>
      <c r="F35" s="7" t="s">
        <v>96</v>
      </c>
      <c r="G35" s="13"/>
      <c r="H35" s="17"/>
      <c r="I35" s="16"/>
      <c r="J35" s="17"/>
      <c r="K35" s="16"/>
      <c r="L35" s="17"/>
      <c r="M35" s="16"/>
      <c r="N35" s="17"/>
      <c r="O35" s="9"/>
    </row>
    <row r="36" spans="2:15" ht="19.5" customHeight="1">
      <c r="B36" s="18" t="s">
        <v>153</v>
      </c>
      <c r="C36" s="6" t="s">
        <v>110</v>
      </c>
      <c r="D36" s="6" t="s">
        <v>88</v>
      </c>
      <c r="E36" s="8">
        <v>36</v>
      </c>
      <c r="F36" s="7" t="s">
        <v>98</v>
      </c>
      <c r="G36" s="13"/>
      <c r="H36" s="17"/>
      <c r="I36" s="16"/>
      <c r="J36" s="17"/>
      <c r="K36" s="16"/>
      <c r="L36" s="17"/>
      <c r="M36" s="16"/>
      <c r="N36" s="17"/>
      <c r="O36" s="9"/>
    </row>
    <row r="37" spans="2:15" ht="19.5" customHeight="1">
      <c r="B37" s="18" t="s">
        <v>153</v>
      </c>
      <c r="C37" s="6" t="s">
        <v>94</v>
      </c>
      <c r="D37" s="6" t="s">
        <v>25</v>
      </c>
      <c r="E37" s="8">
        <v>34</v>
      </c>
      <c r="F37" s="7" t="s">
        <v>98</v>
      </c>
      <c r="G37" s="13"/>
      <c r="H37" s="17"/>
      <c r="I37" s="16"/>
      <c r="J37" s="17"/>
      <c r="K37" s="16"/>
      <c r="L37" s="17"/>
      <c r="M37" s="16"/>
      <c r="N37" s="17"/>
      <c r="O37" s="9"/>
    </row>
    <row r="38" spans="2:15" ht="19.5" customHeight="1">
      <c r="B38" s="18" t="s">
        <v>153</v>
      </c>
      <c r="C38" s="6" t="s">
        <v>94</v>
      </c>
      <c r="D38" s="6" t="s">
        <v>40</v>
      </c>
      <c r="E38" s="8">
        <v>2</v>
      </c>
      <c r="F38" s="7" t="s">
        <v>98</v>
      </c>
      <c r="G38" s="13"/>
      <c r="H38" s="17"/>
      <c r="I38" s="16"/>
      <c r="J38" s="17"/>
      <c r="K38" s="16"/>
      <c r="L38" s="17"/>
      <c r="M38" s="16"/>
      <c r="N38" s="17"/>
      <c r="O38" s="9"/>
    </row>
    <row r="39" spans="2:15" ht="19.5" customHeight="1">
      <c r="B39" s="18" t="s">
        <v>153</v>
      </c>
      <c r="C39" s="6" t="s">
        <v>11</v>
      </c>
      <c r="D39" s="6" t="s">
        <v>114</v>
      </c>
      <c r="E39" s="8">
        <v>1</v>
      </c>
      <c r="F39" s="7" t="s">
        <v>98</v>
      </c>
      <c r="G39" s="13"/>
      <c r="H39" s="17"/>
      <c r="I39" s="16"/>
      <c r="J39" s="17"/>
      <c r="K39" s="16"/>
      <c r="L39" s="17"/>
      <c r="M39" s="16"/>
      <c r="N39" s="17"/>
      <c r="O39" s="9"/>
    </row>
    <row r="40" spans="2:15" ht="19.5" customHeight="1">
      <c r="B40" s="18" t="s">
        <v>153</v>
      </c>
      <c r="C40" s="6" t="s">
        <v>6</v>
      </c>
      <c r="D40" s="6" t="s">
        <v>147</v>
      </c>
      <c r="E40" s="8">
        <v>4</v>
      </c>
      <c r="F40" s="7" t="s">
        <v>81</v>
      </c>
      <c r="G40" s="13"/>
      <c r="H40" s="17"/>
      <c r="I40" s="16"/>
      <c r="J40" s="17"/>
      <c r="K40" s="16"/>
      <c r="L40" s="17"/>
      <c r="M40" s="16"/>
      <c r="N40" s="17"/>
      <c r="O40" s="9"/>
    </row>
    <row r="41" spans="2:15" ht="19.5" customHeight="1">
      <c r="B41" s="18" t="s">
        <v>153</v>
      </c>
      <c r="C41" s="6" t="s">
        <v>21</v>
      </c>
      <c r="D41" s="6" t="s">
        <v>44</v>
      </c>
      <c r="E41" s="25">
        <v>22.644</v>
      </c>
      <c r="F41" s="7" t="s">
        <v>93</v>
      </c>
      <c r="G41" s="13"/>
      <c r="H41" s="17"/>
      <c r="I41" s="16"/>
      <c r="J41" s="17"/>
      <c r="K41" s="16"/>
      <c r="L41" s="17"/>
      <c r="M41" s="16"/>
      <c r="N41" s="17"/>
      <c r="O41" s="9"/>
    </row>
    <row r="42" spans="2:15" ht="19.5" customHeight="1">
      <c r="B42" s="18" t="s">
        <v>153</v>
      </c>
      <c r="C42" s="6" t="s">
        <v>21</v>
      </c>
      <c r="D42" s="6" t="s">
        <v>14</v>
      </c>
      <c r="E42" s="25">
        <v>0.049</v>
      </c>
      <c r="F42" s="7" t="s">
        <v>93</v>
      </c>
      <c r="G42" s="13"/>
      <c r="H42" s="17"/>
      <c r="I42" s="16"/>
      <c r="J42" s="17"/>
      <c r="K42" s="16"/>
      <c r="L42" s="17"/>
      <c r="M42" s="16"/>
      <c r="N42" s="17"/>
      <c r="O42" s="9"/>
    </row>
    <row r="43" spans="2:15" ht="19.5" customHeight="1">
      <c r="B43" s="18" t="s">
        <v>153</v>
      </c>
      <c r="C43" s="6" t="s">
        <v>82</v>
      </c>
      <c r="D43" s="6" t="s">
        <v>18</v>
      </c>
      <c r="E43" s="25">
        <v>1.186</v>
      </c>
      <c r="F43" s="7" t="s">
        <v>93</v>
      </c>
      <c r="G43" s="13"/>
      <c r="H43" s="17"/>
      <c r="I43" s="16"/>
      <c r="J43" s="17"/>
      <c r="K43" s="16"/>
      <c r="L43" s="17"/>
      <c r="M43" s="16"/>
      <c r="N43" s="17"/>
      <c r="O43" s="9"/>
    </row>
    <row r="44" spans="2:15" ht="19.5" customHeight="1">
      <c r="B44" s="18" t="s">
        <v>153</v>
      </c>
      <c r="C44" s="6" t="s">
        <v>83</v>
      </c>
      <c r="D44" s="6" t="s">
        <v>90</v>
      </c>
      <c r="E44" s="8">
        <v>11</v>
      </c>
      <c r="F44" s="7" t="s">
        <v>93</v>
      </c>
      <c r="G44" s="13"/>
      <c r="H44" s="17"/>
      <c r="I44" s="16"/>
      <c r="J44" s="17"/>
      <c r="K44" s="16"/>
      <c r="L44" s="17"/>
      <c r="M44" s="16"/>
      <c r="N44" s="17"/>
      <c r="O44" s="9"/>
    </row>
    <row r="45" spans="2:15" ht="19.5" customHeight="1">
      <c r="B45" s="18" t="s">
        <v>153</v>
      </c>
      <c r="C45" s="6" t="s">
        <v>92</v>
      </c>
      <c r="D45" s="6" t="s">
        <v>95</v>
      </c>
      <c r="E45" s="8">
        <v>1</v>
      </c>
      <c r="F45" s="7" t="s">
        <v>113</v>
      </c>
      <c r="G45" s="13"/>
      <c r="H45" s="17"/>
      <c r="I45" s="16"/>
      <c r="J45" s="17"/>
      <c r="K45" s="16"/>
      <c r="L45" s="17"/>
      <c r="M45" s="16"/>
      <c r="N45" s="17"/>
      <c r="O45" s="9"/>
    </row>
    <row r="46" spans="2:15" ht="19.5" customHeight="1">
      <c r="B46" s="18" t="s">
        <v>153</v>
      </c>
      <c r="C46" s="6" t="s">
        <v>97</v>
      </c>
      <c r="D46" s="6" t="s">
        <v>153</v>
      </c>
      <c r="E46" s="8">
        <v>1</v>
      </c>
      <c r="F46" s="7" t="s">
        <v>87</v>
      </c>
      <c r="G46" s="13"/>
      <c r="H46" s="17"/>
      <c r="I46" s="16"/>
      <c r="J46" s="17"/>
      <c r="K46" s="16"/>
      <c r="L46" s="17"/>
      <c r="M46" s="16"/>
      <c r="N46" s="17"/>
      <c r="O46" s="9"/>
    </row>
    <row r="47" spans="2:15" ht="19.5" customHeight="1">
      <c r="B47" s="14" t="s">
        <v>123</v>
      </c>
      <c r="C47" s="15" t="s">
        <v>91</v>
      </c>
      <c r="D47" s="15" t="s">
        <v>153</v>
      </c>
      <c r="E47" s="8"/>
      <c r="F47" s="22" t="s">
        <v>153</v>
      </c>
      <c r="G47" s="13"/>
      <c r="H47" s="23"/>
      <c r="I47" s="13"/>
      <c r="J47" s="23"/>
      <c r="K47" s="13"/>
      <c r="L47" s="17"/>
      <c r="M47" s="13"/>
      <c r="N47" s="17"/>
      <c r="O47" s="24"/>
    </row>
    <row r="48" spans="2:15" ht="19.5" customHeight="1">
      <c r="B48" s="18" t="s">
        <v>153</v>
      </c>
      <c r="C48" s="6" t="s">
        <v>34</v>
      </c>
      <c r="D48" s="6" t="s">
        <v>32</v>
      </c>
      <c r="E48" s="8">
        <v>5</v>
      </c>
      <c r="F48" s="7" t="s">
        <v>41</v>
      </c>
      <c r="G48" s="13"/>
      <c r="H48" s="17"/>
      <c r="I48" s="16"/>
      <c r="J48" s="17"/>
      <c r="K48" s="16"/>
      <c r="L48" s="17"/>
      <c r="M48" s="16"/>
      <c r="N48" s="17"/>
      <c r="O48" s="9"/>
    </row>
    <row r="49" spans="2:15" ht="19.5" customHeight="1">
      <c r="B49" s="18" t="s">
        <v>153</v>
      </c>
      <c r="C49" s="6" t="s">
        <v>153</v>
      </c>
      <c r="D49" s="6" t="s">
        <v>153</v>
      </c>
      <c r="E49" s="8"/>
      <c r="F49" s="7" t="s">
        <v>153</v>
      </c>
      <c r="G49" s="13"/>
      <c r="H49" s="17"/>
      <c r="I49" s="13"/>
      <c r="J49" s="8"/>
      <c r="K49" s="13"/>
      <c r="L49" s="8"/>
      <c r="M49" s="13"/>
      <c r="N49" s="8"/>
      <c r="O49" s="9"/>
    </row>
    <row r="50" spans="2:15" ht="19.5" customHeight="1">
      <c r="B50" s="14" t="s">
        <v>99</v>
      </c>
      <c r="C50" s="15" t="s">
        <v>148</v>
      </c>
      <c r="D50" s="15" t="s">
        <v>153</v>
      </c>
      <c r="E50" s="8"/>
      <c r="F50" s="22" t="s">
        <v>153</v>
      </c>
      <c r="G50" s="13"/>
      <c r="H50" s="23"/>
      <c r="I50" s="13"/>
      <c r="J50" s="23"/>
      <c r="K50" s="13"/>
      <c r="L50" s="23"/>
      <c r="M50" s="13"/>
      <c r="N50" s="23"/>
      <c r="O50" s="24"/>
    </row>
    <row r="51" spans="2:15" ht="19.5" customHeight="1">
      <c r="B51" s="18" t="s">
        <v>153</v>
      </c>
      <c r="C51" s="6" t="s">
        <v>28</v>
      </c>
      <c r="D51" s="6" t="s">
        <v>125</v>
      </c>
      <c r="E51" s="8">
        <v>124</v>
      </c>
      <c r="F51" s="7" t="s">
        <v>96</v>
      </c>
      <c r="G51" s="13"/>
      <c r="H51" s="17"/>
      <c r="I51" s="16"/>
      <c r="J51" s="17"/>
      <c r="K51" s="16"/>
      <c r="L51" s="17"/>
      <c r="M51" s="16"/>
      <c r="N51" s="17"/>
      <c r="O51" s="9"/>
    </row>
    <row r="52" spans="2:15" ht="19.5" customHeight="1">
      <c r="B52" s="18" t="s">
        <v>153</v>
      </c>
      <c r="C52" s="6" t="s">
        <v>136</v>
      </c>
      <c r="D52" s="6" t="s">
        <v>36</v>
      </c>
      <c r="E52" s="8">
        <v>11</v>
      </c>
      <c r="F52" s="7" t="s">
        <v>96</v>
      </c>
      <c r="G52" s="13"/>
      <c r="H52" s="17"/>
      <c r="I52" s="16"/>
      <c r="J52" s="17"/>
      <c r="K52" s="16"/>
      <c r="L52" s="17"/>
      <c r="M52" s="16"/>
      <c r="N52" s="17"/>
      <c r="O52" s="9"/>
    </row>
    <row r="53" spans="2:15" ht="19.5" customHeight="1">
      <c r="B53" s="18" t="s">
        <v>153</v>
      </c>
      <c r="C53" s="6" t="s">
        <v>127</v>
      </c>
      <c r="D53" s="6" t="s">
        <v>36</v>
      </c>
      <c r="E53" s="8">
        <v>23</v>
      </c>
      <c r="F53" s="7" t="s">
        <v>96</v>
      </c>
      <c r="G53" s="13"/>
      <c r="H53" s="17"/>
      <c r="I53" s="16"/>
      <c r="J53" s="17"/>
      <c r="K53" s="16"/>
      <c r="L53" s="17"/>
      <c r="M53" s="16"/>
      <c r="N53" s="17"/>
      <c r="O53" s="9"/>
    </row>
    <row r="54" spans="2:15" ht="19.5" customHeight="1">
      <c r="B54" s="18" t="s">
        <v>153</v>
      </c>
      <c r="C54" s="6" t="s">
        <v>80</v>
      </c>
      <c r="D54" s="6" t="s">
        <v>36</v>
      </c>
      <c r="E54" s="8">
        <v>90</v>
      </c>
      <c r="F54" s="7" t="s">
        <v>96</v>
      </c>
      <c r="G54" s="13"/>
      <c r="H54" s="17"/>
      <c r="I54" s="16"/>
      <c r="J54" s="17"/>
      <c r="K54" s="16"/>
      <c r="L54" s="17"/>
      <c r="M54" s="16"/>
      <c r="N54" s="17"/>
      <c r="O54" s="9"/>
    </row>
    <row r="55" spans="2:15" ht="19.5" customHeight="1">
      <c r="B55" s="18" t="s">
        <v>153</v>
      </c>
      <c r="C55" s="6" t="s">
        <v>122</v>
      </c>
      <c r="D55" s="6" t="s">
        <v>153</v>
      </c>
      <c r="E55" s="8">
        <v>34</v>
      </c>
      <c r="F55" s="7" t="s">
        <v>96</v>
      </c>
      <c r="G55" s="13"/>
      <c r="H55" s="17"/>
      <c r="I55" s="16"/>
      <c r="J55" s="17"/>
      <c r="K55" s="16"/>
      <c r="L55" s="17"/>
      <c r="M55" s="16"/>
      <c r="N55" s="17"/>
      <c r="O55" s="9"/>
    </row>
    <row r="56" spans="2:15" ht="19.5" customHeight="1">
      <c r="B56" s="18" t="s">
        <v>153</v>
      </c>
      <c r="C56" s="6" t="s">
        <v>153</v>
      </c>
      <c r="D56" s="6" t="s">
        <v>153</v>
      </c>
      <c r="E56" s="8"/>
      <c r="F56" s="7" t="s">
        <v>153</v>
      </c>
      <c r="G56" s="13"/>
      <c r="H56" s="17"/>
      <c r="I56" s="13"/>
      <c r="J56" s="8"/>
      <c r="K56" s="13"/>
      <c r="L56" s="8"/>
      <c r="M56" s="13"/>
      <c r="N56" s="8"/>
      <c r="O56" s="9"/>
    </row>
    <row r="57" spans="2:15" ht="19.5" customHeight="1">
      <c r="B57" s="14" t="s">
        <v>152</v>
      </c>
      <c r="C57" s="15" t="s">
        <v>128</v>
      </c>
      <c r="D57" s="15" t="s">
        <v>153</v>
      </c>
      <c r="E57" s="8"/>
      <c r="F57" s="22" t="s">
        <v>153</v>
      </c>
      <c r="G57" s="13"/>
      <c r="H57" s="23"/>
      <c r="I57" s="13"/>
      <c r="J57" s="23"/>
      <c r="K57" s="13"/>
      <c r="L57" s="23"/>
      <c r="M57" s="13"/>
      <c r="N57" s="23"/>
      <c r="O57" s="24"/>
    </row>
    <row r="58" spans="2:15" ht="19.5" customHeight="1">
      <c r="B58" s="18" t="s">
        <v>153</v>
      </c>
      <c r="C58" s="6" t="s">
        <v>101</v>
      </c>
      <c r="D58" s="6" t="s">
        <v>0</v>
      </c>
      <c r="E58" s="8">
        <v>21</v>
      </c>
      <c r="F58" s="7" t="s">
        <v>96</v>
      </c>
      <c r="G58" s="13"/>
      <c r="H58" s="17"/>
      <c r="I58" s="16"/>
      <c r="J58" s="17"/>
      <c r="K58" s="16"/>
      <c r="L58" s="17"/>
      <c r="M58" s="16"/>
      <c r="N58" s="17"/>
      <c r="O58" s="9"/>
    </row>
    <row r="59" spans="2:15" ht="19.5" customHeight="1">
      <c r="B59" s="18" t="s">
        <v>153</v>
      </c>
      <c r="C59" s="6" t="s">
        <v>55</v>
      </c>
      <c r="D59" s="6" t="s">
        <v>26</v>
      </c>
      <c r="E59" s="8">
        <v>91</v>
      </c>
      <c r="F59" s="7" t="s">
        <v>98</v>
      </c>
      <c r="G59" s="13"/>
      <c r="H59" s="17"/>
      <c r="I59" s="16"/>
      <c r="J59" s="17"/>
      <c r="K59" s="16"/>
      <c r="L59" s="17"/>
      <c r="M59" s="16"/>
      <c r="N59" s="17"/>
      <c r="O59" s="9"/>
    </row>
    <row r="60" spans="2:15" ht="19.5" customHeight="1">
      <c r="B60" s="21" t="s">
        <v>153</v>
      </c>
      <c r="C60" s="10" t="s">
        <v>126</v>
      </c>
      <c r="D60" s="10" t="s">
        <v>124</v>
      </c>
      <c r="E60" s="2">
        <v>25</v>
      </c>
      <c r="F60" s="11" t="s">
        <v>96</v>
      </c>
      <c r="G60" s="1"/>
      <c r="H60" s="20"/>
      <c r="I60" s="19"/>
      <c r="J60" s="20"/>
      <c r="K60" s="19"/>
      <c r="L60" s="20"/>
      <c r="M60" s="19"/>
      <c r="N60" s="20"/>
      <c r="O60" s="12"/>
    </row>
    <row r="61" spans="2:15" ht="19.5" customHeight="1">
      <c r="B61" s="18" t="s">
        <v>153</v>
      </c>
      <c r="C61" s="6" t="s">
        <v>10</v>
      </c>
      <c r="D61" s="6" t="s">
        <v>153</v>
      </c>
      <c r="E61" s="8">
        <v>7</v>
      </c>
      <c r="F61" s="7" t="s">
        <v>81</v>
      </c>
      <c r="G61" s="13"/>
      <c r="H61" s="17"/>
      <c r="I61" s="16"/>
      <c r="J61" s="17"/>
      <c r="K61" s="16"/>
      <c r="L61" s="17"/>
      <c r="M61" s="16"/>
      <c r="N61" s="17"/>
      <c r="O61" s="9"/>
    </row>
    <row r="62" spans="2:15" ht="19.5" customHeight="1">
      <c r="B62" s="18" t="s">
        <v>153</v>
      </c>
      <c r="C62" s="6" t="s">
        <v>79</v>
      </c>
      <c r="D62" s="6" t="s">
        <v>153</v>
      </c>
      <c r="E62" s="8">
        <v>55</v>
      </c>
      <c r="F62" s="7" t="s">
        <v>81</v>
      </c>
      <c r="G62" s="13"/>
      <c r="H62" s="17"/>
      <c r="I62" s="16"/>
      <c r="J62" s="17"/>
      <c r="K62" s="16"/>
      <c r="L62" s="17"/>
      <c r="M62" s="16"/>
      <c r="N62" s="17"/>
      <c r="O62" s="9"/>
    </row>
    <row r="63" spans="2:15" ht="19.5" customHeight="1">
      <c r="B63" s="18" t="s">
        <v>153</v>
      </c>
      <c r="C63" s="6" t="s">
        <v>153</v>
      </c>
      <c r="D63" s="6" t="s">
        <v>153</v>
      </c>
      <c r="E63" s="8"/>
      <c r="F63" s="7" t="s">
        <v>153</v>
      </c>
      <c r="G63" s="13"/>
      <c r="H63" s="17"/>
      <c r="I63" s="13"/>
      <c r="J63" s="8"/>
      <c r="K63" s="13"/>
      <c r="L63" s="8"/>
      <c r="M63" s="13"/>
      <c r="N63" s="8"/>
      <c r="O63" s="9"/>
    </row>
    <row r="64" spans="2:15" ht="19.5" customHeight="1">
      <c r="B64" s="14" t="s">
        <v>30</v>
      </c>
      <c r="C64" s="15" t="s">
        <v>47</v>
      </c>
      <c r="D64" s="15" t="s">
        <v>153</v>
      </c>
      <c r="E64" s="8"/>
      <c r="F64" s="22" t="s">
        <v>153</v>
      </c>
      <c r="G64" s="13"/>
      <c r="H64" s="23"/>
      <c r="I64" s="13"/>
      <c r="J64" s="17"/>
      <c r="K64" s="13"/>
      <c r="L64" s="23"/>
      <c r="M64" s="13"/>
      <c r="N64" s="23"/>
      <c r="O64" s="24"/>
    </row>
    <row r="65" spans="2:15" ht="19.5" customHeight="1">
      <c r="B65" s="18" t="s">
        <v>153</v>
      </c>
      <c r="C65" s="6" t="s">
        <v>115</v>
      </c>
      <c r="D65" s="6" t="s">
        <v>50</v>
      </c>
      <c r="E65" s="8">
        <v>1</v>
      </c>
      <c r="F65" s="7" t="s">
        <v>113</v>
      </c>
      <c r="G65" s="13"/>
      <c r="H65" s="17"/>
      <c r="I65" s="16"/>
      <c r="J65" s="17"/>
      <c r="K65" s="16"/>
      <c r="L65" s="17"/>
      <c r="M65" s="16"/>
      <c r="N65" s="17"/>
      <c r="O65" s="9"/>
    </row>
    <row r="66" spans="2:15" ht="19.5" customHeight="1">
      <c r="B66" s="18" t="s">
        <v>153</v>
      </c>
      <c r="C66" s="6" t="s">
        <v>51</v>
      </c>
      <c r="D66" s="6" t="s">
        <v>153</v>
      </c>
      <c r="E66" s="8">
        <v>1</v>
      </c>
      <c r="F66" s="7" t="s">
        <v>113</v>
      </c>
      <c r="G66" s="13"/>
      <c r="H66" s="17"/>
      <c r="I66" s="16"/>
      <c r="J66" s="17"/>
      <c r="K66" s="16"/>
      <c r="L66" s="17"/>
      <c r="M66" s="16"/>
      <c r="N66" s="17"/>
      <c r="O66" s="9"/>
    </row>
    <row r="67" spans="2:15" ht="19.5" customHeight="1">
      <c r="B67" s="18" t="s">
        <v>153</v>
      </c>
      <c r="C67" s="6" t="s">
        <v>89</v>
      </c>
      <c r="D67" s="6" t="s">
        <v>139</v>
      </c>
      <c r="E67" s="8">
        <v>1</v>
      </c>
      <c r="F67" s="7" t="s">
        <v>113</v>
      </c>
      <c r="G67" s="13"/>
      <c r="H67" s="17"/>
      <c r="I67" s="16"/>
      <c r="J67" s="17"/>
      <c r="K67" s="16"/>
      <c r="L67" s="17"/>
      <c r="M67" s="16"/>
      <c r="N67" s="17"/>
      <c r="O67" s="9"/>
    </row>
    <row r="68" spans="2:15" ht="19.5" customHeight="1">
      <c r="B68" s="18" t="s">
        <v>153</v>
      </c>
      <c r="C68" s="6" t="s">
        <v>20</v>
      </c>
      <c r="D68" s="6" t="s">
        <v>61</v>
      </c>
      <c r="E68" s="8">
        <v>63</v>
      </c>
      <c r="F68" s="7" t="s">
        <v>96</v>
      </c>
      <c r="G68" s="13"/>
      <c r="H68" s="17"/>
      <c r="I68" s="16"/>
      <c r="J68" s="17"/>
      <c r="K68" s="16"/>
      <c r="L68" s="17"/>
      <c r="M68" s="16"/>
      <c r="N68" s="17"/>
      <c r="O68" s="9"/>
    </row>
    <row r="69" spans="2:15" ht="19.5" customHeight="1">
      <c r="B69" s="18" t="s">
        <v>153</v>
      </c>
      <c r="C69" s="6" t="s">
        <v>54</v>
      </c>
      <c r="D69" s="6" t="s">
        <v>153</v>
      </c>
      <c r="E69" s="8">
        <v>1</v>
      </c>
      <c r="F69" s="7" t="s">
        <v>113</v>
      </c>
      <c r="G69" s="13"/>
      <c r="H69" s="17"/>
      <c r="I69" s="16"/>
      <c r="J69" s="17"/>
      <c r="K69" s="16"/>
      <c r="L69" s="17"/>
      <c r="M69" s="16"/>
      <c r="N69" s="17"/>
      <c r="O69" s="9"/>
    </row>
    <row r="70" spans="2:15" ht="19.5" customHeight="1">
      <c r="B70" s="14" t="s">
        <v>153</v>
      </c>
      <c r="C70" s="15" t="s">
        <v>151</v>
      </c>
      <c r="D70" s="15" t="s">
        <v>153</v>
      </c>
      <c r="E70" s="8"/>
      <c r="F70" s="22" t="s">
        <v>153</v>
      </c>
      <c r="G70" s="13"/>
      <c r="H70" s="23"/>
      <c r="I70" s="13"/>
      <c r="J70" s="23"/>
      <c r="K70" s="13"/>
      <c r="L70" s="23"/>
      <c r="M70" s="13"/>
      <c r="N70" s="23"/>
      <c r="O70" s="24"/>
    </row>
    <row r="71" spans="2:15" ht="19.5" customHeight="1">
      <c r="B71" s="18" t="s">
        <v>153</v>
      </c>
      <c r="C71" s="6" t="s">
        <v>117</v>
      </c>
      <c r="D71" s="6" t="s">
        <v>153</v>
      </c>
      <c r="E71" s="25">
        <v>12.7</v>
      </c>
      <c r="F71" s="7" t="s">
        <v>29</v>
      </c>
      <c r="G71" s="13"/>
      <c r="H71" s="17"/>
      <c r="I71" s="13"/>
      <c r="J71" s="8"/>
      <c r="K71" s="13"/>
      <c r="L71" s="8"/>
      <c r="M71" s="13"/>
      <c r="N71" s="8"/>
      <c r="O71" s="9"/>
    </row>
    <row r="72" spans="2:15" ht="19.5" customHeight="1">
      <c r="B72" s="18" t="s">
        <v>153</v>
      </c>
      <c r="C72" s="6" t="s">
        <v>65</v>
      </c>
      <c r="D72" s="6" t="s">
        <v>153</v>
      </c>
      <c r="E72" s="25">
        <v>3.73</v>
      </c>
      <c r="F72" s="7" t="s">
        <v>29</v>
      </c>
      <c r="G72" s="13"/>
      <c r="H72" s="17"/>
      <c r="I72" s="13"/>
      <c r="J72" s="8"/>
      <c r="K72" s="13"/>
      <c r="L72" s="8"/>
      <c r="M72" s="13"/>
      <c r="N72" s="8"/>
      <c r="O72" s="9"/>
    </row>
    <row r="73" spans="2:15" ht="19.5" customHeight="1">
      <c r="B73" s="18" t="s">
        <v>153</v>
      </c>
      <c r="C73" s="6" t="s">
        <v>52</v>
      </c>
      <c r="D73" s="6" t="s">
        <v>153</v>
      </c>
      <c r="E73" s="25">
        <v>0.87</v>
      </c>
      <c r="F73" s="7" t="s">
        <v>29</v>
      </c>
      <c r="G73" s="13"/>
      <c r="H73" s="17"/>
      <c r="I73" s="13"/>
      <c r="J73" s="8"/>
      <c r="K73" s="13"/>
      <c r="L73" s="8"/>
      <c r="M73" s="13"/>
      <c r="N73" s="8"/>
      <c r="O73" s="9"/>
    </row>
    <row r="74" spans="2:15" ht="19.5" customHeight="1">
      <c r="B74" s="18" t="s">
        <v>153</v>
      </c>
      <c r="C74" s="6" t="s">
        <v>76</v>
      </c>
      <c r="D74" s="6" t="s">
        <v>153</v>
      </c>
      <c r="E74" s="25">
        <v>3.335</v>
      </c>
      <c r="F74" s="7" t="s">
        <v>29</v>
      </c>
      <c r="G74" s="13"/>
      <c r="H74" s="17"/>
      <c r="I74" s="13"/>
      <c r="J74" s="8"/>
      <c r="K74" s="13"/>
      <c r="L74" s="8"/>
      <c r="M74" s="13"/>
      <c r="N74" s="8"/>
      <c r="O74" s="9"/>
    </row>
    <row r="75" spans="2:15" ht="19.5" customHeight="1">
      <c r="B75" s="18" t="s">
        <v>153</v>
      </c>
      <c r="C75" s="6" t="s">
        <v>119</v>
      </c>
      <c r="D75" s="6" t="s">
        <v>153</v>
      </c>
      <c r="E75" s="25">
        <v>4.5</v>
      </c>
      <c r="F75" s="7" t="s">
        <v>29</v>
      </c>
      <c r="G75" s="13"/>
      <c r="H75" s="17"/>
      <c r="I75" s="13"/>
      <c r="J75" s="8"/>
      <c r="K75" s="13"/>
      <c r="L75" s="8"/>
      <c r="M75" s="13"/>
      <c r="N75" s="8"/>
      <c r="O75" s="9"/>
    </row>
    <row r="76" spans="2:15" ht="19.5" customHeight="1">
      <c r="B76" s="18" t="s">
        <v>153</v>
      </c>
      <c r="C76" s="6" t="s">
        <v>135</v>
      </c>
      <c r="D76" s="6" t="s">
        <v>153</v>
      </c>
      <c r="E76" s="25">
        <v>10.25</v>
      </c>
      <c r="F76" s="7" t="s">
        <v>29</v>
      </c>
      <c r="G76" s="13"/>
      <c r="H76" s="17"/>
      <c r="I76" s="13"/>
      <c r="J76" s="8"/>
      <c r="K76" s="13"/>
      <c r="L76" s="8"/>
      <c r="M76" s="13"/>
      <c r="N76" s="8"/>
      <c r="O76" s="9"/>
    </row>
    <row r="77" spans="2:15" ht="19.5" customHeight="1">
      <c r="B77" s="18" t="s">
        <v>153</v>
      </c>
      <c r="C77" s="6" t="s">
        <v>27</v>
      </c>
      <c r="D77" s="6" t="s">
        <v>153</v>
      </c>
      <c r="E77" s="25">
        <v>2.3</v>
      </c>
      <c r="F77" s="7" t="s">
        <v>29</v>
      </c>
      <c r="G77" s="13"/>
      <c r="H77" s="17"/>
      <c r="I77" s="13"/>
      <c r="J77" s="8"/>
      <c r="K77" s="13"/>
      <c r="L77" s="8"/>
      <c r="M77" s="13"/>
      <c r="N77" s="8"/>
      <c r="O77" s="9"/>
    </row>
    <row r="78" spans="2:15" ht="19.5" customHeight="1">
      <c r="B78" s="18" t="s">
        <v>153</v>
      </c>
      <c r="C78" s="6" t="s">
        <v>69</v>
      </c>
      <c r="D78" s="6" t="s">
        <v>153</v>
      </c>
      <c r="E78" s="25">
        <v>0.4</v>
      </c>
      <c r="F78" s="7" t="s">
        <v>29</v>
      </c>
      <c r="G78" s="13"/>
      <c r="H78" s="17"/>
      <c r="I78" s="13"/>
      <c r="J78" s="8"/>
      <c r="K78" s="13"/>
      <c r="L78" s="8"/>
      <c r="M78" s="13"/>
      <c r="N78" s="8"/>
      <c r="O78" s="9"/>
    </row>
    <row r="79" spans="2:15" ht="19.5" customHeight="1">
      <c r="B79" s="18" t="s">
        <v>153</v>
      </c>
      <c r="C79" s="6" t="s">
        <v>129</v>
      </c>
      <c r="D79" s="6" t="s">
        <v>153</v>
      </c>
      <c r="E79" s="25">
        <v>2.93</v>
      </c>
      <c r="F79" s="7" t="s">
        <v>29</v>
      </c>
      <c r="G79" s="13"/>
      <c r="H79" s="17"/>
      <c r="I79" s="13"/>
      <c r="J79" s="8"/>
      <c r="K79" s="13"/>
      <c r="L79" s="8"/>
      <c r="M79" s="13"/>
      <c r="N79" s="8"/>
      <c r="O79" s="9"/>
    </row>
    <row r="80" spans="2:15" ht="19.5" customHeight="1">
      <c r="B80" s="18" t="s">
        <v>153</v>
      </c>
      <c r="C80" s="6" t="s">
        <v>116</v>
      </c>
      <c r="D80" s="6" t="s">
        <v>153</v>
      </c>
      <c r="E80" s="25">
        <v>0.8</v>
      </c>
      <c r="F80" s="7" t="s">
        <v>29</v>
      </c>
      <c r="G80" s="13"/>
      <c r="H80" s="17"/>
      <c r="I80" s="13"/>
      <c r="J80" s="8"/>
      <c r="K80" s="13"/>
      <c r="L80" s="8"/>
      <c r="M80" s="13"/>
      <c r="N80" s="8"/>
      <c r="O80" s="9"/>
    </row>
    <row r="81" spans="2:15" ht="19.5" customHeight="1">
      <c r="B81" s="18" t="s">
        <v>153</v>
      </c>
      <c r="C81" s="6" t="s">
        <v>67</v>
      </c>
      <c r="D81" s="6" t="s">
        <v>153</v>
      </c>
      <c r="E81" s="25">
        <v>0.081</v>
      </c>
      <c r="F81" s="7" t="s">
        <v>29</v>
      </c>
      <c r="G81" s="13"/>
      <c r="H81" s="17"/>
      <c r="I81" s="13"/>
      <c r="J81" s="8"/>
      <c r="K81" s="13"/>
      <c r="L81" s="8"/>
      <c r="M81" s="13"/>
      <c r="N81" s="8"/>
      <c r="O81" s="9"/>
    </row>
    <row r="82" spans="2:15" ht="19.5" customHeight="1">
      <c r="B82" s="18" t="s">
        <v>153</v>
      </c>
      <c r="C82" s="6" t="s">
        <v>149</v>
      </c>
      <c r="D82" s="6" t="s">
        <v>153</v>
      </c>
      <c r="E82" s="25">
        <v>8.8</v>
      </c>
      <c r="F82" s="7" t="s">
        <v>29</v>
      </c>
      <c r="G82" s="13"/>
      <c r="H82" s="17"/>
      <c r="I82" s="13"/>
      <c r="J82" s="8"/>
      <c r="K82" s="13"/>
      <c r="L82" s="8"/>
      <c r="M82" s="13"/>
      <c r="N82" s="8"/>
      <c r="O82" s="9"/>
    </row>
    <row r="83" spans="2:15" ht="19.5" customHeight="1">
      <c r="B83" s="18" t="s">
        <v>153</v>
      </c>
      <c r="C83" s="6" t="s">
        <v>138</v>
      </c>
      <c r="D83" s="6" t="s">
        <v>153</v>
      </c>
      <c r="E83" s="8"/>
      <c r="F83" s="7" t="s">
        <v>153</v>
      </c>
      <c r="G83" s="13"/>
      <c r="H83" s="17"/>
      <c r="I83" s="13"/>
      <c r="J83" s="8"/>
      <c r="K83" s="13"/>
      <c r="L83" s="8"/>
      <c r="M83" s="13"/>
      <c r="N83" s="8"/>
      <c r="O83" s="9"/>
    </row>
    <row r="84" spans="2:15" ht="19.5" customHeight="1">
      <c r="B84" s="18" t="s">
        <v>153</v>
      </c>
      <c r="C84" s="6" t="s">
        <v>121</v>
      </c>
      <c r="D84" s="6" t="s">
        <v>153</v>
      </c>
      <c r="E84" s="8">
        <v>6</v>
      </c>
      <c r="F84" s="7" t="s">
        <v>29</v>
      </c>
      <c r="G84" s="13"/>
      <c r="H84" s="17"/>
      <c r="I84" s="13"/>
      <c r="J84" s="8"/>
      <c r="K84" s="13"/>
      <c r="L84" s="8"/>
      <c r="M84" s="13"/>
      <c r="N84" s="8"/>
      <c r="O84" s="9"/>
    </row>
    <row r="85" spans="2:15" ht="19.5" customHeight="1">
      <c r="B85" s="18" t="s">
        <v>153</v>
      </c>
      <c r="C85" s="6" t="s">
        <v>49</v>
      </c>
      <c r="D85" s="6" t="s">
        <v>153</v>
      </c>
      <c r="E85" s="25">
        <v>13.51</v>
      </c>
      <c r="F85" s="7" t="s">
        <v>29</v>
      </c>
      <c r="G85" s="13"/>
      <c r="H85" s="17"/>
      <c r="I85" s="13"/>
      <c r="J85" s="8"/>
      <c r="K85" s="13"/>
      <c r="L85" s="8"/>
      <c r="M85" s="13"/>
      <c r="N85" s="8"/>
      <c r="O85" s="9"/>
    </row>
    <row r="86" spans="2:15" ht="19.5" customHeight="1">
      <c r="B86" s="18" t="s">
        <v>153</v>
      </c>
      <c r="C86" s="6" t="s">
        <v>143</v>
      </c>
      <c r="D86" s="6" t="s">
        <v>153</v>
      </c>
      <c r="E86" s="8"/>
      <c r="F86" s="7" t="s">
        <v>153</v>
      </c>
      <c r="G86" s="13"/>
      <c r="H86" s="17"/>
      <c r="I86" s="13"/>
      <c r="J86" s="8"/>
      <c r="K86" s="13"/>
      <c r="L86" s="8"/>
      <c r="M86" s="13"/>
      <c r="N86" s="8"/>
      <c r="O86" s="9"/>
    </row>
    <row r="87" spans="2:15" ht="19.5" customHeight="1">
      <c r="B87" s="18" t="s">
        <v>153</v>
      </c>
      <c r="C87" s="6" t="s">
        <v>120</v>
      </c>
      <c r="D87" s="6" t="s">
        <v>153</v>
      </c>
      <c r="E87" s="8"/>
      <c r="F87" s="7" t="s">
        <v>153</v>
      </c>
      <c r="G87" s="13"/>
      <c r="H87" s="17"/>
      <c r="I87" s="13"/>
      <c r="J87" s="8"/>
      <c r="K87" s="13"/>
      <c r="L87" s="8"/>
      <c r="M87" s="13"/>
      <c r="N87" s="8"/>
      <c r="O87" s="9"/>
    </row>
    <row r="88" spans="2:15" ht="19.5" customHeight="1">
      <c r="B88" s="21" t="s">
        <v>153</v>
      </c>
      <c r="C88" s="10" t="s">
        <v>15</v>
      </c>
      <c r="D88" s="10" t="s">
        <v>153</v>
      </c>
      <c r="E88" s="2">
        <v>10</v>
      </c>
      <c r="F88" s="11" t="s">
        <v>29</v>
      </c>
      <c r="G88" s="1"/>
      <c r="H88" s="20"/>
      <c r="I88" s="1"/>
      <c r="J88" s="2"/>
      <c r="K88" s="1"/>
      <c r="L88" s="2"/>
      <c r="M88" s="1"/>
      <c r="N88" s="2"/>
      <c r="O88" s="12"/>
    </row>
    <row r="89" spans="2:15" ht="19.5" customHeight="1">
      <c r="B89" s="18" t="s">
        <v>153</v>
      </c>
      <c r="C89" s="6" t="s">
        <v>2</v>
      </c>
      <c r="D89" s="6" t="s">
        <v>153</v>
      </c>
      <c r="E89" s="8"/>
      <c r="F89" s="7" t="s">
        <v>153</v>
      </c>
      <c r="G89" s="13"/>
      <c r="H89" s="17"/>
      <c r="I89" s="13"/>
      <c r="J89" s="8"/>
      <c r="K89" s="13"/>
      <c r="L89" s="8"/>
      <c r="M89" s="13"/>
      <c r="N89" s="8"/>
      <c r="O89" s="9"/>
    </row>
    <row r="90" spans="2:15" ht="19.5" customHeight="1">
      <c r="B90" s="18" t="s">
        <v>153</v>
      </c>
      <c r="C90" s="6" t="s">
        <v>132</v>
      </c>
      <c r="D90" s="6" t="s">
        <v>153</v>
      </c>
      <c r="E90" s="8"/>
      <c r="F90" s="7" t="s">
        <v>153</v>
      </c>
      <c r="G90" s="13"/>
      <c r="H90" s="17"/>
      <c r="I90" s="13"/>
      <c r="J90" s="8"/>
      <c r="K90" s="13"/>
      <c r="L90" s="8"/>
      <c r="M90" s="13"/>
      <c r="N90" s="8"/>
      <c r="O90" s="9"/>
    </row>
    <row r="91" spans="2:15" ht="19.5" customHeight="1">
      <c r="B91" s="18" t="s">
        <v>153</v>
      </c>
      <c r="C91" s="6" t="s">
        <v>62</v>
      </c>
      <c r="D91" s="6" t="s">
        <v>153</v>
      </c>
      <c r="E91" s="8"/>
      <c r="F91" s="7" t="s">
        <v>153</v>
      </c>
      <c r="G91" s="13"/>
      <c r="H91" s="17"/>
      <c r="I91" s="13"/>
      <c r="J91" s="8"/>
      <c r="K91" s="13"/>
      <c r="L91" s="8"/>
      <c r="M91" s="13"/>
      <c r="N91" s="8"/>
      <c r="O91" s="9"/>
    </row>
    <row r="92" spans="2:15" ht="19.5" customHeight="1">
      <c r="B92" s="18" t="s">
        <v>153</v>
      </c>
      <c r="C92" s="6" t="s">
        <v>153</v>
      </c>
      <c r="D92" s="6" t="s">
        <v>153</v>
      </c>
      <c r="E92" s="8"/>
      <c r="F92" s="7" t="s">
        <v>153</v>
      </c>
      <c r="G92" s="13"/>
      <c r="H92" s="17"/>
      <c r="I92" s="13"/>
      <c r="J92" s="8"/>
      <c r="K92" s="13"/>
      <c r="L92" s="8"/>
      <c r="M92" s="13"/>
      <c r="N92" s="8"/>
      <c r="O92" s="9"/>
    </row>
    <row r="93" spans="2:15" ht="19.5" customHeight="1">
      <c r="B93" s="14" t="s">
        <v>72</v>
      </c>
      <c r="C93" s="15" t="s">
        <v>143</v>
      </c>
      <c r="D93" s="15" t="s">
        <v>153</v>
      </c>
      <c r="E93" s="8"/>
      <c r="F93" s="22" t="s">
        <v>153</v>
      </c>
      <c r="G93" s="13"/>
      <c r="H93" s="23"/>
      <c r="I93" s="13"/>
      <c r="J93" s="17"/>
      <c r="K93" s="13"/>
      <c r="L93" s="17"/>
      <c r="M93" s="13"/>
      <c r="N93" s="23"/>
      <c r="O93" s="24"/>
    </row>
    <row r="94" spans="2:15" ht="19.5" customHeight="1">
      <c r="B94" s="18" t="s">
        <v>153</v>
      </c>
      <c r="C94" s="6" t="s">
        <v>35</v>
      </c>
      <c r="D94" s="6" t="s">
        <v>153</v>
      </c>
      <c r="E94" s="8">
        <v>1</v>
      </c>
      <c r="F94" s="7" t="s">
        <v>113</v>
      </c>
      <c r="G94" s="13"/>
      <c r="H94" s="17"/>
      <c r="I94" s="16"/>
      <c r="J94" s="17"/>
      <c r="K94" s="16"/>
      <c r="L94" s="17"/>
      <c r="M94" s="16"/>
      <c r="N94" s="17"/>
      <c r="O94" s="9"/>
    </row>
    <row r="95" spans="2:15" ht="19.5" customHeight="1">
      <c r="B95" s="18" t="s">
        <v>153</v>
      </c>
      <c r="C95" s="6" t="s">
        <v>153</v>
      </c>
      <c r="D95" s="6" t="s">
        <v>153</v>
      </c>
      <c r="E95" s="8"/>
      <c r="F95" s="7" t="s">
        <v>153</v>
      </c>
      <c r="G95" s="13"/>
      <c r="H95" s="17"/>
      <c r="I95" s="13"/>
      <c r="J95" s="8"/>
      <c r="K95" s="13"/>
      <c r="L95" s="8"/>
      <c r="M95" s="13"/>
      <c r="N95" s="8"/>
      <c r="O95" s="9"/>
    </row>
    <row r="96" spans="2:15" ht="19.5" customHeight="1">
      <c r="B96" s="14" t="s">
        <v>72</v>
      </c>
      <c r="C96" s="15" t="s">
        <v>132</v>
      </c>
      <c r="D96" s="15" t="s">
        <v>153</v>
      </c>
      <c r="E96" s="8"/>
      <c r="F96" s="22" t="s">
        <v>153</v>
      </c>
      <c r="G96" s="13"/>
      <c r="H96" s="23"/>
      <c r="I96" s="13"/>
      <c r="J96" s="17"/>
      <c r="K96" s="13"/>
      <c r="L96" s="23"/>
      <c r="M96" s="13"/>
      <c r="N96" s="23"/>
      <c r="O96" s="24"/>
    </row>
    <row r="97" spans="2:15" ht="19.5" customHeight="1">
      <c r="B97" s="14" t="s">
        <v>108</v>
      </c>
      <c r="C97" s="15" t="s">
        <v>20</v>
      </c>
      <c r="D97" s="15" t="s">
        <v>153</v>
      </c>
      <c r="E97" s="8"/>
      <c r="F97" s="22" t="s">
        <v>153</v>
      </c>
      <c r="G97" s="13"/>
      <c r="H97" s="23"/>
      <c r="I97" s="13"/>
      <c r="J97" s="17"/>
      <c r="K97" s="13"/>
      <c r="L97" s="23"/>
      <c r="M97" s="13"/>
      <c r="N97" s="17"/>
      <c r="O97" s="24"/>
    </row>
    <row r="98" spans="2:15" ht="19.5" customHeight="1">
      <c r="B98" s="18" t="s">
        <v>153</v>
      </c>
      <c r="C98" s="6" t="s">
        <v>42</v>
      </c>
      <c r="D98" s="6" t="s">
        <v>64</v>
      </c>
      <c r="E98" s="8">
        <v>29</v>
      </c>
      <c r="F98" s="7" t="s">
        <v>96</v>
      </c>
      <c r="G98" s="13"/>
      <c r="H98" s="17"/>
      <c r="I98" s="16"/>
      <c r="J98" s="17"/>
      <c r="K98" s="16"/>
      <c r="L98" s="17"/>
      <c r="M98" s="16"/>
      <c r="N98" s="17"/>
      <c r="O98" s="9"/>
    </row>
    <row r="99" spans="2:15" ht="19.5" customHeight="1">
      <c r="B99" s="18" t="s">
        <v>153</v>
      </c>
      <c r="C99" s="6" t="s">
        <v>5</v>
      </c>
      <c r="D99" s="6" t="s">
        <v>153</v>
      </c>
      <c r="E99" s="25">
        <v>0.54</v>
      </c>
      <c r="F99" s="7" t="s">
        <v>29</v>
      </c>
      <c r="G99" s="13"/>
      <c r="H99" s="17"/>
      <c r="I99" s="13"/>
      <c r="J99" s="8"/>
      <c r="K99" s="13"/>
      <c r="L99" s="8"/>
      <c r="M99" s="13"/>
      <c r="N99" s="8"/>
      <c r="O99" s="9"/>
    </row>
    <row r="100" spans="2:15" ht="19.5" customHeight="1">
      <c r="B100" s="18" t="s">
        <v>153</v>
      </c>
      <c r="C100" s="6" t="s">
        <v>153</v>
      </c>
      <c r="D100" s="6" t="s">
        <v>153</v>
      </c>
      <c r="E100" s="8"/>
      <c r="F100" s="7" t="s">
        <v>153</v>
      </c>
      <c r="G100" s="13"/>
      <c r="H100" s="17"/>
      <c r="I100" s="13"/>
      <c r="J100" s="8"/>
      <c r="K100" s="13"/>
      <c r="L100" s="8"/>
      <c r="M100" s="13"/>
      <c r="N100" s="8"/>
      <c r="O100" s="9"/>
    </row>
    <row r="101" spans="2:15" ht="19.5" customHeight="1">
      <c r="B101" s="14" t="s">
        <v>78</v>
      </c>
      <c r="C101" s="15" t="s">
        <v>137</v>
      </c>
      <c r="D101" s="15" t="s">
        <v>153</v>
      </c>
      <c r="E101" s="8"/>
      <c r="F101" s="22" t="s">
        <v>153</v>
      </c>
      <c r="G101" s="13"/>
      <c r="H101" s="23"/>
      <c r="I101" s="13"/>
      <c r="J101" s="17"/>
      <c r="K101" s="13"/>
      <c r="L101" s="23"/>
      <c r="M101" s="13"/>
      <c r="N101" s="23"/>
      <c r="O101" s="24"/>
    </row>
    <row r="102" spans="2:15" ht="19.5" customHeight="1">
      <c r="B102" s="18" t="s">
        <v>153</v>
      </c>
      <c r="C102" s="6" t="s">
        <v>137</v>
      </c>
      <c r="D102" s="6" t="s">
        <v>103</v>
      </c>
      <c r="E102" s="8">
        <v>18</v>
      </c>
      <c r="F102" s="7" t="s">
        <v>13</v>
      </c>
      <c r="G102" s="13"/>
      <c r="H102" s="17"/>
      <c r="I102" s="16"/>
      <c r="J102" s="17"/>
      <c r="K102" s="16"/>
      <c r="L102" s="17"/>
      <c r="M102" s="16"/>
      <c r="N102" s="17"/>
      <c r="O102" s="9"/>
    </row>
    <row r="103" spans="2:15" ht="19.5" customHeight="1">
      <c r="B103" s="18" t="s">
        <v>153</v>
      </c>
      <c r="C103" s="6" t="s">
        <v>137</v>
      </c>
      <c r="D103" s="6" t="s">
        <v>3</v>
      </c>
      <c r="E103" s="8">
        <v>8</v>
      </c>
      <c r="F103" s="7" t="s">
        <v>13</v>
      </c>
      <c r="G103" s="13"/>
      <c r="H103" s="17"/>
      <c r="I103" s="16"/>
      <c r="J103" s="17"/>
      <c r="K103" s="16"/>
      <c r="L103" s="17"/>
      <c r="M103" s="16"/>
      <c r="N103" s="17"/>
      <c r="O103" s="9"/>
    </row>
    <row r="104" spans="2:15" ht="19.5" customHeight="1">
      <c r="B104" s="18" t="s">
        <v>153</v>
      </c>
      <c r="C104" s="6" t="s">
        <v>137</v>
      </c>
      <c r="D104" s="6" t="s">
        <v>39</v>
      </c>
      <c r="E104" s="8">
        <v>23</v>
      </c>
      <c r="F104" s="7" t="s">
        <v>13</v>
      </c>
      <c r="G104" s="13"/>
      <c r="H104" s="17"/>
      <c r="I104" s="16"/>
      <c r="J104" s="17"/>
      <c r="K104" s="16"/>
      <c r="L104" s="17"/>
      <c r="M104" s="16"/>
      <c r="N104" s="17"/>
      <c r="O104" s="9"/>
    </row>
    <row r="105" spans="2:15" ht="19.5" customHeight="1">
      <c r="B105" s="18" t="s">
        <v>153</v>
      </c>
      <c r="C105" s="6" t="s">
        <v>142</v>
      </c>
      <c r="D105" s="6" t="s">
        <v>66</v>
      </c>
      <c r="E105" s="8">
        <v>10</v>
      </c>
      <c r="F105" s="7" t="s">
        <v>29</v>
      </c>
      <c r="G105" s="13"/>
      <c r="H105" s="17"/>
      <c r="I105" s="13"/>
      <c r="J105" s="17"/>
      <c r="K105" s="13"/>
      <c r="L105" s="17"/>
      <c r="M105" s="13"/>
      <c r="N105" s="17"/>
      <c r="O105" s="9"/>
    </row>
    <row r="106" spans="2:15" ht="19.5" customHeight="1">
      <c r="B106" s="18" t="s">
        <v>153</v>
      </c>
      <c r="C106" s="6" t="s">
        <v>5</v>
      </c>
      <c r="D106" s="6" t="s">
        <v>70</v>
      </c>
      <c r="E106" s="25">
        <v>1.07</v>
      </c>
      <c r="F106" s="7" t="s">
        <v>29</v>
      </c>
      <c r="G106" s="13"/>
      <c r="H106" s="17"/>
      <c r="I106" s="13"/>
      <c r="J106" s="17"/>
      <c r="K106" s="13"/>
      <c r="L106" s="17"/>
      <c r="M106" s="13"/>
      <c r="N106" s="17"/>
      <c r="O106" s="9"/>
    </row>
    <row r="107" spans="2:15" ht="19.5" customHeight="1">
      <c r="B107" s="18" t="s">
        <v>153</v>
      </c>
      <c r="C107" s="6" t="s">
        <v>133</v>
      </c>
      <c r="D107" s="6" t="s">
        <v>153</v>
      </c>
      <c r="E107" s="8">
        <v>1</v>
      </c>
      <c r="F107" s="7" t="s">
        <v>153</v>
      </c>
      <c r="G107" s="13"/>
      <c r="H107" s="17"/>
      <c r="I107" s="13"/>
      <c r="J107" s="17"/>
      <c r="K107" s="13"/>
      <c r="L107" s="17"/>
      <c r="M107" s="13"/>
      <c r="N107" s="17"/>
      <c r="O107" s="9"/>
    </row>
    <row r="108" spans="2:15" ht="12.75">
      <c r="B108" s="21" t="s">
        <v>153</v>
      </c>
      <c r="C108" s="10" t="s">
        <v>153</v>
      </c>
      <c r="D108" s="10" t="s">
        <v>153</v>
      </c>
      <c r="E108" s="2"/>
      <c r="F108" s="11" t="s">
        <v>153</v>
      </c>
      <c r="G108" s="1"/>
      <c r="H108" s="20"/>
      <c r="I108" s="1"/>
      <c r="J108" s="2"/>
      <c r="K108" s="1"/>
      <c r="L108" s="2"/>
      <c r="M108" s="1"/>
      <c r="N108" s="2"/>
      <c r="O108" s="12"/>
    </row>
    <row r="109" spans="2:15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</sheetData>
  <sheetProtection/>
  <mergeCells count="11">
    <mergeCell ref="F3:F4"/>
    <mergeCell ref="G3:H3"/>
    <mergeCell ref="I3:J3"/>
    <mergeCell ref="K3:L3"/>
    <mergeCell ref="M3:N3"/>
    <mergeCell ref="O3:O4"/>
    <mergeCell ref="B1:O2"/>
    <mergeCell ref="B3:B4"/>
    <mergeCell ref="C3:C4"/>
    <mergeCell ref="D3:D4"/>
    <mergeCell ref="E3:E4"/>
  </mergeCells>
  <printOptions/>
  <pageMargins left="0.984251968503937" right="0.07874015748031496" top="0.6692913385826772" bottom="0.5905511811023622" header="0.5" footer="0.5"/>
  <pageSetup horizontalDpi="600" verticalDpi="600" orientation="landscape" paperSize="9" scale="80" r:id="rId1"/>
  <rowBreaks count="3" manualBreakCount="3">
    <brk id="32" min="2" max="15" man="1"/>
    <brk id="60" min="2" max="15" man="1"/>
    <brk id="88" min="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사용자</cp:lastModifiedBy>
  <dcterms:modified xsi:type="dcterms:W3CDTF">2020-09-10T01:16:54Z</dcterms:modified>
  <cp:category/>
  <cp:version/>
  <cp:contentType/>
  <cp:contentStatus/>
</cp:coreProperties>
</file>