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256" windowHeight="12396" tabRatio="958"/>
  </bookViews>
  <sheets>
    <sheet name="설계서(갑지)" sheetId="12" r:id="rId1"/>
    <sheet name="내역서" sheetId="28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</externalReferences>
  <definedNames>
    <definedName name="__123Graph_A" hidden="1">[1]금융비용!#REF!</definedName>
    <definedName name="__123Graph_A공광전력" hidden="1">#REF!</definedName>
    <definedName name="__123Graph_B공광전력" hidden="1">#REF!</definedName>
    <definedName name="__123Graph_C공광전력" hidden="1">#REF!</definedName>
    <definedName name="__123Graph_X" hidden="1">[1]금융비용!#REF!</definedName>
    <definedName name="__123Graph_X공광전력" hidden="1">#REF!</definedName>
    <definedName name="_Fill" hidden="1">#REF!</definedName>
    <definedName name="_Key1" hidden="1">#REF!</definedName>
    <definedName name="_Key2" hidden="1">#REF!</definedName>
    <definedName name="_Order1" hidden="1">255</definedName>
    <definedName name="_Order2" hidden="1">255</definedName>
    <definedName name="_Regression_Int" hidden="1">1</definedName>
    <definedName name="_Sort" hidden="1">#REF!</definedName>
    <definedName name="ASP">#REF!</definedName>
    <definedName name="BBB" hidden="1">{#N/A,#N/A,FALSE,"UNIT";#N/A,#N/A,FALSE,"UNIT";#N/A,#N/A,FALSE,"계정"}</definedName>
    <definedName name="BL">#REF!</definedName>
    <definedName name="b공광" hidden="1">#REF!</definedName>
    <definedName name="CON">#REF!</definedName>
    <definedName name="cvc" hidden="1">#REF!</definedName>
    <definedName name="c공광" hidden="1">#REF!</definedName>
    <definedName name="erer" hidden="1">[2]Total!#REF!</definedName>
    <definedName name="gg" hidden="1">[3]Total!#REF!</definedName>
    <definedName name="INV" hidden="1">{#N/A,#N/A,FALSE,"UNIT";#N/A,#N/A,FALSE,"UNIT";#N/A,#N/A,FALSE,"계정"}</definedName>
    <definedName name="Inverter" hidden="1">{#N/A,#N/A,FALSE,"UNIT";#N/A,#N/A,FALSE,"UNIT";#N/A,#N/A,FALSE,"계정"}</definedName>
    <definedName name="key" hidden="1">[4]COVER!#REF!</definedName>
    <definedName name="kkk" hidden="1">[5]Total!#REF!</definedName>
    <definedName name="ONP" hidden="1">#REF!</definedName>
    <definedName name="_xlnm.Print_Area" localSheetId="1">내역서!$A$1:$M$37</definedName>
    <definedName name="_xlnm.Print_Area" localSheetId="0">'설계서(갑지)'!$A$1:$L$19</definedName>
    <definedName name="sadfasdfasd" hidden="1">{#N/A,#N/A,FALSE,"UNIT";#N/A,#N/A,FALSE,"UNIT";#N/A,#N/A,FALSE,"계정"}</definedName>
    <definedName name="sj" hidden="1">#REF!</definedName>
    <definedName name="uyteyj" hidden="1">#REF!</definedName>
    <definedName name="wrn.aa." hidden="1">{#N/A,#N/A,FALSE,"UNIT";#N/A,#N/A,FALSE,"UNIT";#N/A,#N/A,FALSE,"계정"}</definedName>
    <definedName name="wrn.철골집계표._.5칸." hidden="1">{#N/A,#N/A,FALSE,"Sheet1"}</definedName>
    <definedName name="wrn.통신지." hidden="1">{#N/A,#N/A,FALSE,"기안지";#N/A,#N/A,FALSE,"통신지"}</definedName>
    <definedName name="xcvc" hidden="1">#REF!</definedName>
    <definedName name="x광" hidden="1">#REF!</definedName>
    <definedName name="ㄱㄷㅈ" hidden="1">[3]Total!#REF!</definedName>
    <definedName name="ㄱㅎㄳ" hidden="1">[6]Total!#REF!</definedName>
    <definedName name="ㄱㅎㄷㄱㅎㄱㄷ" hidden="1">[7]Total!#REF!</definedName>
    <definedName name="개고">#REF!</definedName>
    <definedName name="개고분">#REF!</definedName>
    <definedName name="개량철거연장">#REF!</definedName>
    <definedName name="개량폐쇄연장">#REF!</definedName>
    <definedName name="개미">#REF!</definedName>
    <definedName name="개보">#REF!</definedName>
    <definedName name="개보분">#REF!</definedName>
    <definedName name="개비">#REF!</definedName>
    <definedName name="개비분">#REF!</definedName>
    <definedName name="개아">#REF!</definedName>
    <definedName name="개아분">#REF!</definedName>
    <definedName name="개아콘">#REF!</definedName>
    <definedName name="개아콘분">#REF!</definedName>
    <definedName name="개연장구경">#REF!</definedName>
    <definedName name="개연장길이">#REF!</definedName>
    <definedName name="개요1" hidden="1">[8]Total!#REF!</definedName>
    <definedName name="개철거구경">#REF!</definedName>
    <definedName name="개철폐복">#REF!,#REF!,#REF!</definedName>
    <definedName name="개콘">#REF!</definedName>
    <definedName name="개콘분">#REF!</definedName>
    <definedName name="개토공집계">#REF!</definedName>
    <definedName name="건축토공" hidden="1">{#N/A,#N/A,FALSE,"기안지";#N/A,#N/A,FALSE,"통신지"}</definedName>
    <definedName name="걷기고압">#REF!</definedName>
    <definedName name="걷기일반">#REF!</definedName>
    <definedName name="견적서틀" hidden="1">{#N/A,#N/A,FALSE,"UNIT";#N/A,#N/A,FALSE,"UNIT";#N/A,#N/A,FALSE,"계정"}</definedName>
    <definedName name="고용보험료">#REF!</definedName>
    <definedName name="공광" hidden="1">#REF!</definedName>
    <definedName name="공동구토공" hidden="1">{#N/A,#N/A,FALSE,"기안지";#N/A,#N/A,FALSE,"통신지"}</definedName>
    <definedName name="공종A">#REF!</definedName>
    <definedName name="공종AC">#REF!</definedName>
    <definedName name="공종고압">#REF!</definedName>
    <definedName name="관체적">#REF!</definedName>
    <definedName name="교연장구경">#REF!</definedName>
    <definedName name="교연장구경2">#REF!</definedName>
    <definedName name="교연장길이">#REF!</definedName>
    <definedName name="교연장길이2">#REF!</definedName>
    <definedName name="교철거구경">#REF!</definedName>
    <definedName name="교철거구경2">#REF!</definedName>
    <definedName name="교철폐복">#REF!,#REF!,#REF!</definedName>
    <definedName name="교철폐복2">#REF!,#REF!,#REF!</definedName>
    <definedName name="교체철거연장">#REF!</definedName>
    <definedName name="교체철거연장2">#REF!</definedName>
    <definedName name="교체페쇄연장">#REF!</definedName>
    <definedName name="교체폐쇄연장">#REF!</definedName>
    <definedName name="교체폐쇄연장2">#REF!</definedName>
    <definedName name="교토공집계">#REF!</definedName>
    <definedName name="구분A">#REF!</definedName>
    <definedName name="구분AC">#REF!</definedName>
    <definedName name="구분고압">#REF!</definedName>
    <definedName name="구철거구경">#REF!</definedName>
    <definedName name="구축철거연장">#REF!</definedName>
    <definedName name="구축폐쇄연장">#REF!</definedName>
    <definedName name="기계경비">#REF!</definedName>
    <definedName name="기타이설비">#REF!</definedName>
    <definedName name="깨기2A">#REF!</definedName>
    <definedName name="깨기2ACA">#REF!</definedName>
    <definedName name="깨기2ACC">#REF!</definedName>
    <definedName name="깨기2C">#REF!</definedName>
    <definedName name="깨기4A">#REF!</definedName>
    <definedName name="깨기4ACA">#REF!</definedName>
    <definedName name="깨기4ACC">#REF!</definedName>
    <definedName name="깨기4C">#REF!</definedName>
    <definedName name="깨기인A">#REF!</definedName>
    <definedName name="깨기인ACA">#REF!</definedName>
    <definedName name="깨기인ACC">#REF!</definedName>
    <definedName name="깨기인C">#REF!</definedName>
    <definedName name="깨기콤A">#REF!</definedName>
    <definedName name="깨기콤ACA">#REF!</definedName>
    <definedName name="깨기콤ACC">#REF!</definedName>
    <definedName name="깨기콤C">#REF!</definedName>
    <definedName name="ㄴㅅㄱㅓ" hidden="1">[9]Total!#REF!</definedName>
    <definedName name="ㄴㅇ" hidden="1">#REF!</definedName>
    <definedName name="ㄴㅇㄹ" hidden="1">#REF!</definedName>
    <definedName name="ㄴㅇㄹㅇㄴ" hidden="1">#REF!</definedName>
    <definedName name="ㄴㅇㅀㄴㅇㅀ" hidden="1">#REF!</definedName>
    <definedName name="ㄴㅇㅎㄴㄹㅇ" hidden="1">#REF!</definedName>
    <definedName name="내역" hidden="1">[10]금융비용!#REF!</definedName>
    <definedName name="단가대" hidden="1">#REF!</definedName>
    <definedName name="도로복구비">#REF!</definedName>
    <definedName name="도용" hidden="1">#REF!</definedName>
    <definedName name="도종">#REF!</definedName>
    <definedName name="독립기초" hidden="1">{#N/A,#N/A,FALSE,"기안지";#N/A,#N/A,FALSE,"통신지"}</definedName>
    <definedName name="독립기초토공수량산출" hidden="1">{#N/A,#N/A,FALSE,"기안지";#N/A,#N/A,FALSE,"통신지"}</definedName>
    <definedName name="되메2A">#REF!</definedName>
    <definedName name="되메2AC">#REF!</definedName>
    <definedName name="되메2고압">#REF!</definedName>
    <definedName name="되메4A">#REF!</definedName>
    <definedName name="되메4AC">#REF!</definedName>
    <definedName name="되메4고압">#REF!</definedName>
    <definedName name="되메인A">#REF!</definedName>
    <definedName name="되메인AC">#REF!</definedName>
    <definedName name="되메인고압">#REF!</definedName>
    <definedName name="ㄹㄹㄹ" hidden="1">#REF!</definedName>
    <definedName name="ㄹㅎㄹㅎㅀ" hidden="1">#REF!</definedName>
    <definedName name="ㅁㄴㅇㄹㅇㄴㄹ" hidden="1">[11]총괄!#REF!</definedName>
    <definedName name="ㅁㅇㅁㄴ" hidden="1">{#N/A,#N/A,FALSE,"UNIT";#N/A,#N/A,FALSE,"UNIT";#N/A,#N/A,FALSE,"계정"}</definedName>
    <definedName name="ㅁㅎㅎ" hidden="1">#REF!</definedName>
    <definedName name="ㅂㄷㄳㄷㅂㄱ" hidden="1">#REF!</definedName>
    <definedName name="ㅂㄷㅅㅄ" hidden="1">#REF!</definedName>
    <definedName name="변경간접노무비">#REF!</definedName>
    <definedName name="변경경비">#REF!</definedName>
    <definedName name="변경공급가액">#REF!</definedName>
    <definedName name="변경공사원가">#REF!</definedName>
    <definedName name="변경기타경비">#REF!</definedName>
    <definedName name="변경기타이설비">#REF!</definedName>
    <definedName name="변경도급액">#REF!</definedName>
    <definedName name="변경도로복구비">#REF!</definedName>
    <definedName name="변경부가가치세">#REF!</definedName>
    <definedName name="변경부가세">#REF!</definedName>
    <definedName name="변경부대공계">#REF!</definedName>
    <definedName name="변경부설공계">#REF!</definedName>
    <definedName name="변경사급재료비">#REF!</definedName>
    <definedName name="변경산재보험료">#REF!</definedName>
    <definedName name="변경안전관리비">#REF!</definedName>
    <definedName name="변경이윤">#REF!</definedName>
    <definedName name="변경일반관리비">#REF!</definedName>
    <definedName name="변경재료비">#REF!</definedName>
    <definedName name="변경직접노무비">#REF!</definedName>
    <definedName name="변경총공사비">#REF!</definedName>
    <definedName name="변경토공계">#REF!</definedName>
    <definedName name="변경폐기물">#REF!</definedName>
    <definedName name="변경폐기물2">#REF!</definedName>
    <definedName name="변경합계">#REF!</definedName>
    <definedName name="변실심도">#REF!</definedName>
    <definedName name="변실잔토">#REF!</definedName>
    <definedName name="변실폭">#REF!</definedName>
    <definedName name="변실하단">#REF!</definedName>
    <definedName name="보호통잔토">#REF!</definedName>
    <definedName name="보호통폭">#REF!</definedName>
    <definedName name="보호통하단">#REF!</definedName>
    <definedName name="부가세">#REF!</definedName>
    <definedName name="부대공계">#REF!</definedName>
    <definedName name="부설공계">#REF!</definedName>
    <definedName name="분기상단">#REF!</definedName>
    <definedName name="분기심도">#REF!</definedName>
    <definedName name="분기폭">#REF!</definedName>
    <definedName name="분기하단">#REF!</definedName>
    <definedName name="비과세" hidden="1">#REF!</definedName>
    <definedName name="ㅅ54ㅛㄳ" hidden="1">#REF!</definedName>
    <definedName name="ㅅ곣ㅈ궈ㅕ" hidden="1">#REF!</definedName>
    <definedName name="ㅅㅓ" hidden="1">#REF!</definedName>
    <definedName name="사" hidden="1">#REF!</definedName>
    <definedName name="사전공" hidden="1">[12]Total!#REF!</definedName>
    <definedName name="사전신청" hidden="1">[13]Total!#REF!</definedName>
    <definedName name="상단">#REF!</definedName>
    <definedName name="소방" hidden="1">{#N/A,#N/A,FALSE,"UNIT";#N/A,#N/A,FALSE,"UNIT";#N/A,#N/A,FALSE,"계정"}</definedName>
    <definedName name="소방1" hidden="1">{#N/A,#N/A,FALSE,"UNIT";#N/A,#N/A,FALSE,"UNIT";#N/A,#N/A,FALSE,"계정"}</definedName>
    <definedName name="수량A">#REF!</definedName>
    <definedName name="수량AC">#REF!</definedName>
    <definedName name="수량고압">#REF!</definedName>
    <definedName name="신청서" hidden="1">[14]Total!#REF!</definedName>
    <definedName name="ㅇㄹㄹ" hidden="1">#REF!</definedName>
    <definedName name="ㅇㅀㄹㅇㅁㅎ" hidden="1">[15]Total!#REF!</definedName>
    <definedName name="ㅇㅈㅇㄴㅇㅈㅇ" hidden="1">[16]Total!#REF!</definedName>
    <definedName name="여건22" hidden="1">[17]Total!#REF!</definedName>
    <definedName name="연습" hidden="1">[18]금융비용!#REF!</definedName>
    <definedName name="연습2" hidden="1">[18]금융비용!#REF!</definedName>
    <definedName name="오수토공" hidden="1">{#N/A,#N/A,FALSE,"기안지";#N/A,#N/A,FALSE,"통신지"}</definedName>
    <definedName name="유량계심도">#REF!</definedName>
    <definedName name="유량계잔토">#REF!</definedName>
    <definedName name="유량계폭">#REF!</definedName>
    <definedName name="유량계하단">#REF!</definedName>
    <definedName name="이경훈">#REF!</definedName>
    <definedName name="잔토2A">#REF!</definedName>
    <definedName name="잔토2AC">#REF!</definedName>
    <definedName name="잔토2고압">#REF!</definedName>
    <definedName name="잔토4A">#REF!</definedName>
    <definedName name="잔토4AC">#REF!</definedName>
    <definedName name="잔토4고압">#REF!</definedName>
    <definedName name="전열1" hidden="1">{#N/A,#N/A,FALSE,"UNIT";#N/A,#N/A,FALSE,"UNIT";#N/A,#N/A,FALSE,"계정"}</definedName>
    <definedName name="절단A">#REF!</definedName>
    <definedName name="절단AC">#REF!</definedName>
    <definedName name="절단C">#REF!</definedName>
    <definedName name="절단잔토">#REF!</definedName>
    <definedName name="중형심도">#REF!</definedName>
    <definedName name="중형잔토">#REF!</definedName>
    <definedName name="중형폭">#REF!</definedName>
    <definedName name="중형하단">#REF!</definedName>
    <definedName name="직접노무비">#REF!</definedName>
    <definedName name="집" hidden="1">[19]골조!#REF!</definedName>
    <definedName name="차량SVC" hidden="1">{#N/A,#N/A,FALSE,"UNIT";#N/A,#N/A,FALSE,"UNIT";#N/A,#N/A,FALSE,"계정"}</definedName>
    <definedName name="총공사비">#REF!</definedName>
    <definedName name="터12A">#REF!</definedName>
    <definedName name="터12AC">#REF!</definedName>
    <definedName name="터12고압">#REF!</definedName>
    <definedName name="터14A">#REF!</definedName>
    <definedName name="터14AC">#REF!</definedName>
    <definedName name="터14고압">#REF!</definedName>
    <definedName name="터1인A">#REF!</definedName>
    <definedName name="터1인AC">#REF!</definedName>
    <definedName name="터1인고압">#REF!</definedName>
    <definedName name="터22A">#REF!</definedName>
    <definedName name="터22AC">#REF!</definedName>
    <definedName name="터22고압">#REF!</definedName>
    <definedName name="터24A">#REF!</definedName>
    <definedName name="터24AC">#REF!</definedName>
    <definedName name="터24고압">#REF!</definedName>
    <definedName name="터2인A">#REF!</definedName>
    <definedName name="터2인AC">#REF!</definedName>
    <definedName name="터2인고압">#REF!</definedName>
    <definedName name="터32A">#REF!</definedName>
    <definedName name="터32AC">#REF!</definedName>
    <definedName name="터32고압">#REF!</definedName>
    <definedName name="터34A">#REF!</definedName>
    <definedName name="터34AC">#REF!</definedName>
    <definedName name="터34고압">#REF!</definedName>
    <definedName name="터3인A">#REF!</definedName>
    <definedName name="터3인AC">#REF!</definedName>
    <definedName name="터3인고압">#REF!</definedName>
    <definedName name="토공계">#REF!</definedName>
    <definedName name="파일산출3" hidden="1">#REF!</definedName>
    <definedName name="폐기A">#REF!</definedName>
    <definedName name="폐기ACA">#REF!</definedName>
    <definedName name="폐기ACC">#REF!</definedName>
    <definedName name="폐기C">#REF!</definedName>
    <definedName name="폐기물">#REF!</definedName>
    <definedName name="폐기물1">#REF!</definedName>
    <definedName name="폐기물2">#REF!</definedName>
    <definedName name="포장두께">#REF!</definedName>
    <definedName name="표지" hidden="1">[20]간접경상비!#REF!</definedName>
    <definedName name="표지2" hidden="1">[20]간접경상비!#REF!</definedName>
    <definedName name="ㅎㅀㅀ" hidden="1">#REF!</definedName>
    <definedName name="ㅎㅀㅇ" hidden="1">#REF!</definedName>
    <definedName name="ㅎㅁㄴ" hidden="1">#REF!</definedName>
    <definedName name="ㅎㅁㅇㅎㅇㅁㅀㅁㅎ" hidden="1">[8]Total!#REF!</definedName>
    <definedName name="ㅎㅎㅀ" hidden="1">[21]Total!#REF!</definedName>
    <definedName name="환토">#REF!</definedName>
    <definedName name="환토2A">#REF!</definedName>
    <definedName name="환토2AC">#REF!</definedName>
    <definedName name="환토2고압">#REF!</definedName>
    <definedName name="환토4A">#REF!</definedName>
    <definedName name="환토4AC">#REF!</definedName>
    <definedName name="환토4고압">#REF!</definedName>
    <definedName name="환토량">#REF!</definedName>
    <definedName name="환토인A">#REF!</definedName>
    <definedName name="환토인AC">#REF!</definedName>
    <definedName name="환토인고압">#REF!</definedName>
    <definedName name="ㅗㄷㅎㄷ" hidden="1">[6]Total!#REF!</definedName>
    <definedName name="ㅗㅎ롷롷ㄹ" hidden="1">[2]Total!#REF!</definedName>
    <definedName name="ㅠㅇㅎㄹ" hidden="1">[21]Total!#REF!</definedName>
  </definedNames>
  <calcPr calcId="152511"/>
</workbook>
</file>

<file path=xl/calcChain.xml><?xml version="1.0" encoding="utf-8"?>
<calcChain xmlns="http://schemas.openxmlformats.org/spreadsheetml/2006/main">
  <c r="L19" i="28" l="1"/>
  <c r="L38" i="12" l="1"/>
  <c r="K8" i="28" l="1"/>
  <c r="J36" i="28" l="1"/>
  <c r="H36" i="28"/>
  <c r="C27" i="28" l="1"/>
  <c r="C26" i="28"/>
  <c r="F35" i="28"/>
  <c r="F36" i="28" l="1"/>
  <c r="L36" i="28" s="1"/>
  <c r="K36" i="28"/>
  <c r="J35" i="28"/>
  <c r="J37" i="28" s="1"/>
  <c r="J7" i="28" s="1"/>
  <c r="F31" i="28"/>
  <c r="J31" i="28"/>
  <c r="J32" i="28" s="1"/>
  <c r="A4" i="28"/>
  <c r="F37" i="28" l="1"/>
  <c r="F7" i="28" s="1"/>
  <c r="J6" i="28"/>
  <c r="K35" i="28"/>
  <c r="H35" i="28"/>
  <c r="H37" i="28" s="1"/>
  <c r="H7" i="28" s="1"/>
  <c r="J26" i="28"/>
  <c r="L7" i="28" l="1"/>
  <c r="L37" i="28"/>
  <c r="J27" i="28"/>
  <c r="F32" i="28"/>
  <c r="L35" i="28"/>
  <c r="H31" i="28"/>
  <c r="J24" i="28"/>
  <c r="J25" i="28" l="1"/>
  <c r="J28" i="28" s="1"/>
  <c r="J5" i="28" s="1"/>
  <c r="J8" i="28" s="1"/>
  <c r="F6" i="28"/>
  <c r="H27" i="28"/>
  <c r="H26" i="28"/>
  <c r="H25" i="28" l="1"/>
  <c r="H24" i="28"/>
  <c r="H32" i="28" l="1"/>
  <c r="L32" i="28" s="1"/>
  <c r="L31" i="28"/>
  <c r="H28" i="28"/>
  <c r="H5" i="28" s="1"/>
  <c r="H6" i="28" l="1"/>
  <c r="L6" i="28" s="1"/>
  <c r="H8" i="28" l="1"/>
  <c r="L9" i="28" l="1"/>
  <c r="L12" i="28"/>
  <c r="L14" i="28" s="1"/>
  <c r="L13" i="28"/>
  <c r="K27" i="28"/>
  <c r="L10" i="28"/>
  <c r="K25" i="28"/>
  <c r="K26" i="28"/>
  <c r="F26" i="28"/>
  <c r="L26" i="28" s="1"/>
  <c r="F27" i="28" l="1"/>
  <c r="L27" i="28" s="1"/>
  <c r="L11" i="28"/>
  <c r="F25" i="28"/>
  <c r="L25" i="28" s="1"/>
  <c r="K24" i="28"/>
  <c r="F24" i="28"/>
  <c r="F28" i="28" l="1"/>
  <c r="L28" i="28" s="1"/>
  <c r="L24" i="28"/>
  <c r="F5" i="28" l="1"/>
  <c r="L5" i="28" l="1"/>
  <c r="F8" i="28" l="1"/>
  <c r="L16" i="28" l="1"/>
  <c r="L15" i="28"/>
  <c r="L8" i="28"/>
  <c r="L17" i="28" l="1"/>
  <c r="L18" i="28" l="1"/>
  <c r="L20" i="28" l="1"/>
  <c r="L21" i="28" s="1"/>
  <c r="G10" i="12" s="1"/>
  <c r="D10" i="12" s="1"/>
  <c r="G9" i="12" l="1"/>
  <c r="D9" i="12" s="1"/>
  <c r="L22" i="28"/>
  <c r="G11" i="12" l="1"/>
  <c r="G8" i="12" l="1"/>
  <c r="D8" i="12" s="1"/>
  <c r="D11" i="12"/>
</calcChain>
</file>

<file path=xl/sharedStrings.xml><?xml version="1.0" encoding="utf-8"?>
<sst xmlns="http://schemas.openxmlformats.org/spreadsheetml/2006/main" count="107" uniqueCount="82">
  <si>
    <t>계</t>
    <phoneticPr fontId="3" type="noConversion"/>
  </si>
  <si>
    <t>m</t>
    <phoneticPr fontId="3" type="noConversion"/>
  </si>
  <si>
    <t>□ 공사개요</t>
    <phoneticPr fontId="3" type="noConversion"/>
  </si>
  <si>
    <t>수량</t>
    <phoneticPr fontId="3" type="noConversion"/>
  </si>
  <si>
    <t>단위</t>
    <phoneticPr fontId="3" type="noConversion"/>
  </si>
  <si>
    <t>비고</t>
    <phoneticPr fontId="3" type="noConversion"/>
  </si>
  <si>
    <t>규 격</t>
    <phoneticPr fontId="3" type="noConversion"/>
  </si>
  <si>
    <t>공  종</t>
    <phoneticPr fontId="3" type="noConversion"/>
  </si>
  <si>
    <t>재 료 비</t>
    <phoneticPr fontId="3" type="noConversion"/>
  </si>
  <si>
    <t>노 무 비</t>
    <phoneticPr fontId="3" type="noConversion"/>
  </si>
  <si>
    <t>경  비</t>
    <phoneticPr fontId="3" type="noConversion"/>
  </si>
  <si>
    <t>합  계</t>
    <phoneticPr fontId="3" type="noConversion"/>
  </si>
  <si>
    <t>단가</t>
    <phoneticPr fontId="3" type="noConversion"/>
  </si>
  <si>
    <t>금액</t>
    <phoneticPr fontId="3" type="noConversion"/>
  </si>
  <si>
    <t xml:space="preserve">단가 </t>
    <phoneticPr fontId="3" type="noConversion"/>
  </si>
  <si>
    <t>설    계    서</t>
    <phoneticPr fontId="3" type="noConversion"/>
  </si>
  <si>
    <t>2호표</t>
  </si>
  <si>
    <t>4호표</t>
  </si>
  <si>
    <t>구       분</t>
    <phoneticPr fontId="3" type="noConversion"/>
  </si>
  <si>
    <t>금     액</t>
    <phoneticPr fontId="3" type="noConversion"/>
  </si>
  <si>
    <t>비    고</t>
    <phoneticPr fontId="3" type="noConversion"/>
  </si>
  <si>
    <t>총 공 사 비</t>
    <phoneticPr fontId="3" type="noConversion"/>
  </si>
  <si>
    <t>도급비</t>
    <phoneticPr fontId="3" type="noConversion"/>
  </si>
  <si>
    <t>공 급 가 액</t>
    <phoneticPr fontId="3" type="noConversion"/>
  </si>
  <si>
    <t>부가가치세</t>
    <phoneticPr fontId="3" type="noConversion"/>
  </si>
  <si>
    <t>설 계 내 역 서</t>
    <phoneticPr fontId="3" type="noConversion"/>
  </si>
  <si>
    <t>소   계</t>
    <phoneticPr fontId="3" type="noConversion"/>
  </si>
  <si>
    <t>과  장</t>
    <phoneticPr fontId="3" type="noConversion"/>
  </si>
  <si>
    <t>심사자</t>
    <phoneticPr fontId="3" type="noConversion"/>
  </si>
  <si>
    <t>설계자</t>
    <phoneticPr fontId="3" type="noConversion"/>
  </si>
  <si>
    <t>설계</t>
    <phoneticPr fontId="3" type="noConversion"/>
  </si>
  <si>
    <t>심사</t>
    <phoneticPr fontId="3" type="noConversion"/>
  </si>
  <si>
    <t>2. 스크린 이물질 제거공</t>
    <phoneticPr fontId="3" type="noConversion"/>
  </si>
  <si>
    <t>(직접노무비+간접노무비) X 0.87%</t>
    <phoneticPr fontId="3" type="noConversion"/>
  </si>
  <si>
    <t>공급가액</t>
    <phoneticPr fontId="3" type="noConversion"/>
  </si>
  <si>
    <t>부가가치세</t>
    <phoneticPr fontId="3" type="noConversion"/>
  </si>
  <si>
    <t>순공사원가</t>
    <phoneticPr fontId="3" type="noConversion"/>
  </si>
  <si>
    <t>1. 철거 및 설치공</t>
    <phoneticPr fontId="3" type="noConversion"/>
  </si>
  <si>
    <t>식</t>
    <phoneticPr fontId="3" type="noConversion"/>
  </si>
  <si>
    <t>계</t>
    <phoneticPr fontId="3" type="noConversion"/>
  </si>
  <si>
    <t>(재료비+직접노무비) X 2.93%</t>
    <phoneticPr fontId="3" type="noConversion"/>
  </si>
  <si>
    <t>(재료비 + 노무비 + 경비) * 6%</t>
    <phoneticPr fontId="3" type="noConversion"/>
  </si>
  <si>
    <t xml:space="preserve">   도급액</t>
    <phoneticPr fontId="3" type="noConversion"/>
  </si>
  <si>
    <t xml:space="preserve"> 1-1. 조류차단막철거</t>
    <phoneticPr fontId="3" type="noConversion"/>
  </si>
  <si>
    <t>m</t>
    <phoneticPr fontId="3" type="noConversion"/>
  </si>
  <si>
    <t xml:space="preserve"> 1-2. 오일휀스철거</t>
    <phoneticPr fontId="3" type="noConversion"/>
  </si>
  <si>
    <t>소   계</t>
    <phoneticPr fontId="3" type="noConversion"/>
  </si>
  <si>
    <t xml:space="preserve"> 1-3. 조류차단막설치</t>
    <phoneticPr fontId="3" type="noConversion"/>
  </si>
  <si>
    <t xml:space="preserve"> 1-4. 오일휀스설치</t>
    <phoneticPr fontId="3" type="noConversion"/>
  </si>
  <si>
    <t>2. 스크린이물질제거공</t>
    <phoneticPr fontId="3" type="noConversion"/>
  </si>
  <si>
    <t xml:space="preserve"> 2-1. 스크린이물질제거</t>
    <phoneticPr fontId="3" type="noConversion"/>
  </si>
  <si>
    <t>개소</t>
    <phoneticPr fontId="3" type="noConversion"/>
  </si>
  <si>
    <t>1호표</t>
    <phoneticPr fontId="3" type="noConversion"/>
  </si>
  <si>
    <t>3호표</t>
    <phoneticPr fontId="3" type="noConversion"/>
  </si>
  <si>
    <t>5호표</t>
    <phoneticPr fontId="3" type="noConversion"/>
  </si>
  <si>
    <t>(공사원가+일반관리비-재료비) * 10%</t>
    <phoneticPr fontId="3" type="noConversion"/>
  </si>
  <si>
    <t>-</t>
    <phoneticPr fontId="3" type="noConversion"/>
  </si>
  <si>
    <t>(직접노무비) X 4.5%</t>
    <phoneticPr fontId="3" type="noConversion"/>
  </si>
  <si>
    <t>- 조류차단막 철거,설치 : 325 m</t>
    <phoneticPr fontId="3" type="noConversion"/>
  </si>
  <si>
    <t>- 오일휀스 철거,설치 : 360 m</t>
    <phoneticPr fontId="3" type="noConversion"/>
  </si>
  <si>
    <t>- 스크린이물질제거 : 16 개소</t>
    <phoneticPr fontId="3" type="noConversion"/>
  </si>
  <si>
    <t>(직접노무비) X 12.7%</t>
    <phoneticPr fontId="3" type="noConversion"/>
  </si>
  <si>
    <t>(재료비+직접노무비+간접노무비) X 8.8%</t>
    <phoneticPr fontId="3" type="noConversion"/>
  </si>
  <si>
    <t>2020년   5월</t>
    <phoneticPr fontId="3" type="noConversion"/>
  </si>
  <si>
    <t>(직접노무비+간접노무비) X 3.73%</t>
    <phoneticPr fontId="3" type="noConversion"/>
  </si>
  <si>
    <t>(직접노무비) X 3.335%</t>
    <phoneticPr fontId="3" type="noConversion"/>
  </si>
  <si>
    <t>(건강보험료) X 10.25%</t>
    <phoneticPr fontId="3" type="noConversion"/>
  </si>
  <si>
    <t>3. 사급자재</t>
    <phoneticPr fontId="3" type="noConversion"/>
  </si>
  <si>
    <t xml:space="preserve"> 3-1. 오일휀스</t>
    <phoneticPr fontId="3" type="noConversion"/>
  </si>
  <si>
    <t xml:space="preserve"> 3-2. 조류차단막</t>
    <phoneticPr fontId="3" type="noConversion"/>
  </si>
  <si>
    <t>3. 사급자재</t>
    <phoneticPr fontId="3" type="noConversion"/>
  </si>
  <si>
    <t>4. 간접노무비</t>
    <phoneticPr fontId="3" type="noConversion"/>
  </si>
  <si>
    <t>5. 산재보험료</t>
    <phoneticPr fontId="3" type="noConversion"/>
  </si>
  <si>
    <t>6. 고용보험료</t>
    <phoneticPr fontId="3" type="noConversion"/>
  </si>
  <si>
    <t>7. 건강보험료</t>
    <phoneticPr fontId="3" type="noConversion"/>
  </si>
  <si>
    <t>8. 연금보험료</t>
    <phoneticPr fontId="3" type="noConversion"/>
  </si>
  <si>
    <t>9. 노인장기요양보험료</t>
    <phoneticPr fontId="3" type="noConversion"/>
  </si>
  <si>
    <t>10 안전관리비</t>
    <phoneticPr fontId="3" type="noConversion"/>
  </si>
  <si>
    <t>11. 기타경비</t>
    <phoneticPr fontId="3" type="noConversion"/>
  </si>
  <si>
    <t>12. 일반관리비</t>
    <phoneticPr fontId="3" type="noConversion"/>
  </si>
  <si>
    <t>13. 이윤</t>
    <phoneticPr fontId="3" type="noConversion"/>
  </si>
  <si>
    <t>공사명 : 2020년 조류차단막, 오일휀스 철거 및 설치공사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</si>
</sst>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7">
    <numFmt numFmtId="42" formatCode="_-&quot;₩&quot;* #,##0_-;\-&quot;₩&quot;* #,##0_-;_-&quot;₩&quot;* &quot;-&quot;_-;_-@_-"/>
    <numFmt numFmtId="41" formatCode="_-* #,##0_-;\-* #,##0_-;_-* &quot;-&quot;_-;_-@_-"/>
    <numFmt numFmtId="176" formatCode="_-* #,##0.0_-;\-* #,##0.0_-;_-* &quot;-&quot;_-;_-@_-"/>
    <numFmt numFmtId="177" formatCode="#,##0_);[Red]\(#,##0\)"/>
    <numFmt numFmtId="178" formatCode="mm&quot;월&quot;\ dd&quot;일&quot;"/>
    <numFmt numFmtId="179" formatCode="_-* #,##0.000_-;\-* #,##0.000_-;_-* &quot;-&quot;_-;_-@_-"/>
    <numFmt numFmtId="180" formatCode="_-* #,##0.00_-;\-* #,##0.00_-;_-* &quot;-&quot;_-;_-@_-"/>
    <numFmt numFmtId="181" formatCode="_(&quot;$&quot;* #,##0_);_(&quot;$&quot;* \(#,##0\);_(&quot;$&quot;* &quot;-&quot;_);_(@_)"/>
    <numFmt numFmtId="182" formatCode="&quot;$&quot;#,##0.00_);[Red]\(&quot;$&quot;#,##0.00\)"/>
    <numFmt numFmtId="183" formatCode="_-&quot;₩&quot;* #,##0.00_-;\!\-&quot;₩&quot;* #,##0.00_-;_-&quot;₩&quot;* &quot;-&quot;??_-;_-@_-"/>
    <numFmt numFmtId="184" formatCode="0_);\(0\)"/>
    <numFmt numFmtId="185" formatCode="#."/>
    <numFmt numFmtId="186" formatCode="0.0_);\(0.0\)"/>
    <numFmt numFmtId="187" formatCode="_-* #,##0.00\ &quot;F&quot;_-;\-* #,##0.00\ &quot;F&quot;_-;_-* &quot;-&quot;??\ &quot;F&quot;_-;_-@_-"/>
    <numFmt numFmtId="188" formatCode="&quot;SFr.&quot;#,##0.00;[Red]&quot;SFr.&quot;\-#,##0.00"/>
    <numFmt numFmtId="189" formatCode="_-&quot;₩&quot;* #,##0.00_-;&quot;₩&quot;&quot;₩&quot;&quot;₩&quot;\-&quot;₩&quot;* #,##0.00_-;_-&quot;₩&quot;* &quot;-&quot;??_-;_-@_-"/>
    <numFmt numFmtId="190" formatCode="_-* #,##0.00_-;&quot;₩&quot;&quot;₩&quot;&quot;₩&quot;\-* #,##0.00_-;_-* &quot;-&quot;??_-;_-@_-"/>
    <numFmt numFmtId="191" formatCode="&quot;₩&quot;#,##0;&quot;₩&quot;&quot;₩&quot;&quot;₩&quot;&quot;₩&quot;\-&quot;₩&quot;#,##0"/>
    <numFmt numFmtId="192" formatCode="&quot;₩&quot;#,##0;[Red]&quot;₩&quot;&quot;₩&quot;&quot;₩&quot;&quot;₩&quot;\-&quot;₩&quot;#,##0"/>
    <numFmt numFmtId="193" formatCode="_(&quot;$&quot;* #,##0_);_(&quot;$&quot;* &quot;₩&quot;&quot;₩&quot;&quot;₩&quot;&quot;₩&quot;&quot;₩&quot;&quot;₩&quot;&quot;₩&quot;&quot;₩&quot;&quot;₩&quot;\(#,##0&quot;₩&quot;&quot;₩&quot;&quot;₩&quot;&quot;₩&quot;&quot;₩&quot;&quot;₩&quot;&quot;₩&quot;&quot;₩&quot;&quot;₩&quot;\);_(&quot;$&quot;* &quot;-&quot;_);_(@_)"/>
    <numFmt numFmtId="194" formatCode="&quot;₩&quot;#,##0.00;&quot;₩&quot;&quot;₩&quot;&quot;₩&quot;&quot;₩&quot;\-&quot;₩&quot;#,##0.00"/>
    <numFmt numFmtId="195" formatCode="_ * #,##0.00_ ;_ * \-#,##0.00_ ;_ * &quot;-&quot;??_ ;_ @_ "/>
    <numFmt numFmtId="196" formatCode="\$#,##0.00"/>
    <numFmt numFmtId="197" formatCode="&quot;₩&quot;#,##0.00;&quot;₩&quot;&quot;₩&quot;&quot;₩&quot;&quot;₩&quot;&quot;₩&quot;&quot;₩&quot;&quot;₩&quot;&quot;₩&quot;\-#,##0.00"/>
    <numFmt numFmtId="198" formatCode="&quot;₩&quot;#,##0.00;&quot;₩&quot;&quot;₩&quot;&quot;₩&quot;&quot;₩&quot;\-#,##0.00"/>
    <numFmt numFmtId="199" formatCode="#,##0&quot; F&quot;_);[Red]\(#,##0&quot; F&quot;\)"/>
    <numFmt numFmtId="200" formatCode="&quot;$&quot;#\!\,##0_);[Red]&quot;₩&quot;\!\(&quot;$&quot;#\!\,##0&quot;₩&quot;\!\)"/>
    <numFmt numFmtId="201" formatCode="&quot;$&quot;#\!\,##0\!.00_);[Red]&quot;₩&quot;\!\(&quot;$&quot;#\!\,##0\!.00&quot;₩&quot;\!\)"/>
    <numFmt numFmtId="202" formatCode="#\!\,##0\!.00&quot;?_);[Red]\(#,##0.00&quot;&quot;?&quot;&quot;₩&quot;\!\)"/>
    <numFmt numFmtId="203" formatCode="_-* #\!\,##0_-;&quot;₩&quot;\!\-* #\!\,##0_-;_-* &quot;-&quot;_-;_-@_-"/>
    <numFmt numFmtId="204" formatCode="_-* #\!\,##0\!.00_-;&quot;₩&quot;\!\-* #\!\,##0\!.00_-;_-* &quot;-&quot;??_-;_-@_-"/>
    <numFmt numFmtId="205" formatCode="_ * #,##0.0000000_ ;_ * \-#,##0.0000000_ ;_ * &quot;-&quot;_ ;_ @_ "/>
    <numFmt numFmtId="206" formatCode="&quot;₩&quot;\$#,##0.00_);&quot;₩&quot;\(&quot;₩&quot;\$#,##0.00&quot;₩&quot;\)"/>
    <numFmt numFmtId="207" formatCode="&quot;₩&quot;#,##0.00;[Red]&quot;₩&quot;&quot;₩&quot;&quot;₩&quot;&quot;₩&quot;\-&quot;₩&quot;#,##0.00"/>
    <numFmt numFmtId="208" formatCode="_-&quot;₩&quot;* #,##0_-;&quot;₩&quot;&quot;₩&quot;&quot;₩&quot;&quot;₩&quot;\-&quot;₩&quot;* #,##0_-;_-&quot;₩&quot;* &quot;-&quot;_-;_-@_-"/>
    <numFmt numFmtId="209" formatCode="&quot;$&quot;#\!\,##0_);&quot;₩&quot;\!\(&quot;$&quot;#\!\,##0&quot;₩&quot;\!\)"/>
    <numFmt numFmtId="210" formatCode="&quot;$&quot;#\!\,##0\!.00_);&quot;₩&quot;\!\(&quot;$&quot;#\!\,##0\!.00&quot;₩&quot;\!\)"/>
    <numFmt numFmtId="211" formatCode="&quot;₩&quot;#,##0;&quot;₩&quot;&quot;₩&quot;&quot;₩&quot;&quot;₩&quot;\-#,##0"/>
    <numFmt numFmtId="212" formatCode="_ &quot;SFr.&quot;* #,##0.00_ ;_ &quot;SFr.&quot;* \-#,##0.00_ ;_ &quot;SFr.&quot;* &quot;-&quot;??_ ;_ @_ "/>
    <numFmt numFmtId="213" formatCode="#,##0;[Red]&quot;-&quot;#,##0"/>
    <numFmt numFmtId="214" formatCode="&quot;₩&quot;#,##0;[Red]&quot;₩&quot;&quot;₩&quot;&quot;₩&quot;&quot;₩&quot;\-#,##0"/>
    <numFmt numFmtId="215" formatCode="_-* #,##0_-;&quot;₩&quot;\!\-* #,##0_-;_-* &quot;-&quot;_-;_-@_-"/>
    <numFmt numFmtId="216" formatCode="#,##0.0"/>
    <numFmt numFmtId="217" formatCode="_(* #,##0.00_);_(* \(#,##0.00\);_(* &quot;-&quot;??_);_(@_)"/>
    <numFmt numFmtId="218" formatCode="0.0%"/>
    <numFmt numFmtId="219" formatCode="0.000000"/>
    <numFmt numFmtId="220" formatCode="0.000%"/>
  </numFmts>
  <fonts count="73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1"/>
      <color indexed="8"/>
      <name val="맑은 고딕"/>
      <family val="3"/>
      <charset val="129"/>
    </font>
    <font>
      <b/>
      <sz val="9"/>
      <name val="돋움"/>
      <family val="3"/>
      <charset val="129"/>
    </font>
    <font>
      <b/>
      <sz val="10"/>
      <name val="돋움"/>
      <family val="3"/>
      <charset val="129"/>
    </font>
    <font>
      <b/>
      <sz val="11"/>
      <name val="돋움"/>
      <family val="3"/>
      <charset val="129"/>
    </font>
    <font>
      <b/>
      <u/>
      <sz val="36"/>
      <name val="돋움"/>
      <family val="3"/>
      <charset val="129"/>
    </font>
    <font>
      <b/>
      <sz val="20"/>
      <name val="돋움"/>
      <family val="3"/>
      <charset val="129"/>
    </font>
    <font>
      <b/>
      <u val="double"/>
      <sz val="22"/>
      <name val="돋움"/>
      <family val="3"/>
      <charset val="129"/>
    </font>
    <font>
      <b/>
      <sz val="14"/>
      <name val="돋움"/>
      <family val="3"/>
      <charset val="129"/>
    </font>
    <font>
      <b/>
      <sz val="13"/>
      <name val="돋움"/>
      <family val="3"/>
      <charset val="129"/>
    </font>
    <font>
      <b/>
      <sz val="18"/>
      <name val="돋움"/>
      <family val="3"/>
      <charset val="129"/>
    </font>
    <font>
      <sz val="10"/>
      <name val="굴림체"/>
      <family val="3"/>
      <charset val="129"/>
    </font>
    <font>
      <sz val="11"/>
      <color theme="1"/>
      <name val="맑은 고딕"/>
      <family val="3"/>
      <charset val="129"/>
      <scheme val="minor"/>
    </font>
    <font>
      <sz val="10"/>
      <name val="Arial"/>
      <family val="2"/>
    </font>
    <font>
      <sz val="10"/>
      <name val="바탕체"/>
      <family val="1"/>
      <charset val="129"/>
    </font>
    <font>
      <sz val="12"/>
      <name val="돋움체"/>
      <family val="3"/>
      <charset val="129"/>
    </font>
    <font>
      <sz val="10"/>
      <name val="MS Sans Serif"/>
      <family val="2"/>
    </font>
    <font>
      <sz val="12"/>
      <name val="바탕체"/>
      <family val="1"/>
      <charset val="129"/>
    </font>
    <font>
      <b/>
      <sz val="10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sz val="12"/>
      <name val="Times New Roman"/>
      <family val="1"/>
    </font>
    <font>
      <sz val="12"/>
      <name val="굴림체"/>
      <family val="3"/>
      <charset val="129"/>
    </font>
    <font>
      <sz val="12"/>
      <name val="견명조"/>
      <family val="1"/>
      <charset val="129"/>
    </font>
    <font>
      <sz val="1"/>
      <color indexed="0"/>
      <name val="Courier"/>
      <family val="3"/>
    </font>
    <font>
      <sz val="12"/>
      <name val="ⓒoUAAA¨u"/>
      <family val="1"/>
      <charset val="129"/>
    </font>
    <font>
      <sz val="11"/>
      <name val="￥i￠￢￠?o"/>
      <family val="3"/>
      <charset val="129"/>
    </font>
    <font>
      <sz val="1"/>
      <color indexed="8"/>
      <name val="Courier"/>
      <family val="3"/>
    </font>
    <font>
      <sz val="12"/>
      <name val="¹UAAA¼"/>
      <family val="1"/>
      <charset val="129"/>
    </font>
    <font>
      <sz val="12"/>
      <name val="¹ÙÅÁÃ¼"/>
      <family val="1"/>
      <charset val="129"/>
    </font>
    <font>
      <sz val="10"/>
      <name val="μ¸¿oA¼"/>
      <family val="3"/>
      <charset val="129"/>
    </font>
    <font>
      <sz val="12"/>
      <name val="System"/>
      <family val="2"/>
      <charset val="129"/>
    </font>
    <font>
      <sz val="10"/>
      <name val="Helv"/>
      <family val="2"/>
    </font>
    <font>
      <b/>
      <sz val="10"/>
      <name val="Helv"/>
      <family val="2"/>
    </font>
    <font>
      <sz val="10"/>
      <name val="MS Serif"/>
      <family val="1"/>
    </font>
    <font>
      <b/>
      <sz val="9"/>
      <name val="Helv"/>
      <family val="2"/>
    </font>
    <font>
      <sz val="10"/>
      <color indexed="8"/>
      <name val="Arial"/>
      <family val="2"/>
    </font>
    <font>
      <b/>
      <sz val="12"/>
      <name val="바탕체"/>
      <family val="1"/>
      <charset val="129"/>
    </font>
    <font>
      <sz val="10"/>
      <color indexed="16"/>
      <name val="MS Serif"/>
      <family val="1"/>
    </font>
    <font>
      <i/>
      <sz val="1"/>
      <color indexed="8"/>
      <name val="Courier"/>
      <family val="3"/>
    </font>
    <font>
      <u/>
      <sz val="10"/>
      <color indexed="14"/>
      <name val="MS Sans Serif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8"/>
      <name val="Arial"/>
      <family val="2"/>
    </font>
    <font>
      <u/>
      <sz val="10"/>
      <color indexed="12"/>
      <name val="MS Sans Serif"/>
      <family val="2"/>
    </font>
    <font>
      <b/>
      <sz val="11"/>
      <name val="Helv"/>
      <family val="2"/>
    </font>
    <font>
      <sz val="7"/>
      <name val="Small Fonts"/>
      <family val="2"/>
    </font>
    <font>
      <sz val="8"/>
      <name val="Helv"/>
      <family val="2"/>
    </font>
    <font>
      <b/>
      <sz val="8"/>
      <color indexed="8"/>
      <name val="Helv"/>
      <family val="2"/>
    </font>
    <font>
      <b/>
      <u/>
      <sz val="13"/>
      <name val="굴림체"/>
      <family val="3"/>
      <charset val="129"/>
    </font>
    <font>
      <b/>
      <sz val="1"/>
      <color indexed="8"/>
      <name val="Courier"/>
      <family val="3"/>
    </font>
    <font>
      <b/>
      <u/>
      <sz val="16"/>
      <name val="돋움"/>
      <family val="3"/>
      <charset val="129"/>
    </font>
    <font>
      <u/>
      <sz val="12"/>
      <color indexed="36"/>
      <name val="굴림"/>
      <family val="3"/>
      <charset val="129"/>
    </font>
    <font>
      <sz val="14"/>
      <name val="뼥?ⓒ"/>
      <family val="3"/>
      <charset val="129"/>
    </font>
    <font>
      <sz val="14"/>
      <name val="뼻뮝"/>
      <family val="3"/>
      <charset val="129"/>
    </font>
    <font>
      <sz val="11"/>
      <name val="굴림체"/>
      <family val="3"/>
      <charset val="129"/>
    </font>
    <font>
      <sz val="12"/>
      <name val="뼻뮝"/>
      <family val="1"/>
      <charset val="129"/>
    </font>
    <font>
      <b/>
      <sz val="12"/>
      <color indexed="16"/>
      <name val="굴림체"/>
      <family val="3"/>
      <charset val="129"/>
    </font>
    <font>
      <sz val="10"/>
      <name val="명조"/>
      <family val="3"/>
      <charset val="129"/>
    </font>
    <font>
      <sz val="11"/>
      <name val="돋움체"/>
      <family val="3"/>
      <charset val="129"/>
    </font>
    <font>
      <b/>
      <sz val="12"/>
      <name val="돋움"/>
      <family val="3"/>
      <charset val="129"/>
    </font>
    <font>
      <b/>
      <sz val="9"/>
      <name val="맑은 고딕"/>
      <family val="3"/>
      <charset val="129"/>
      <scheme val="minor"/>
    </font>
    <font>
      <b/>
      <sz val="9"/>
      <color indexed="8"/>
      <name val="맑은 고딕"/>
      <family val="3"/>
      <charset val="129"/>
      <scheme val="minor"/>
    </font>
    <font>
      <sz val="12"/>
      <name val="Helv"/>
      <family val="2"/>
    </font>
    <font>
      <sz val="12"/>
      <name val="명조"/>
      <family val="3"/>
      <charset val="129"/>
    </font>
    <font>
      <sz val="10"/>
      <color rgb="FF000000"/>
      <name val="Arial"/>
      <family val="2"/>
    </font>
    <font>
      <sz val="12"/>
      <color rgb="FF000000"/>
      <name val="바탕체"/>
      <family val="1"/>
      <charset val="129"/>
    </font>
    <font>
      <b/>
      <sz val="9"/>
      <color theme="0"/>
      <name val="맑은 고딕"/>
      <family val="3"/>
      <charset val="129"/>
      <scheme val="minor"/>
    </font>
    <font>
      <b/>
      <sz val="8"/>
      <color theme="0"/>
      <name val="맑은 고딕"/>
      <family val="3"/>
      <charset val="129"/>
      <scheme val="minor"/>
    </font>
    <font>
      <b/>
      <sz val="8"/>
      <name val="맑은 고딕"/>
      <family val="3"/>
      <charset val="129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15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342">
    <xf numFmtId="0" fontId="0" fillId="0" borderId="0"/>
    <xf numFmtId="41" fontId="2" fillId="0" borderId="0" applyFont="0" applyFill="0" applyBorder="0" applyAlignment="0" applyProtection="0"/>
    <xf numFmtId="41" fontId="4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/>
    <xf numFmtId="0" fontId="15" fillId="0" borderId="0">
      <alignment vertical="center"/>
    </xf>
    <xf numFmtId="0" fontId="2" fillId="0" borderId="0">
      <alignment vertical="center"/>
    </xf>
    <xf numFmtId="0" fontId="2" fillId="0" borderId="0"/>
    <xf numFmtId="42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181" fontId="16" fillId="0" borderId="0" applyFont="0" applyFill="0" applyBorder="0" applyAlignment="0" applyProtection="0"/>
    <xf numFmtId="0" fontId="17" fillId="0" borderId="0"/>
    <xf numFmtId="0" fontId="16" fillId="0" borderId="0" applyFont="0" applyFill="0" applyBorder="0" applyAlignment="0" applyProtection="0"/>
    <xf numFmtId="3" fontId="18" fillId="0" borderId="1"/>
    <xf numFmtId="182" fontId="19" fillId="0" borderId="0" applyFont="0" applyFill="0" applyBorder="0" applyAlignment="0" applyProtection="0"/>
    <xf numFmtId="0" fontId="16" fillId="0" borderId="0"/>
    <xf numFmtId="0" fontId="20" fillId="0" borderId="0"/>
    <xf numFmtId="0" fontId="20" fillId="0" borderId="0"/>
    <xf numFmtId="0" fontId="16" fillId="0" borderId="0"/>
    <xf numFmtId="0" fontId="16" fillId="0" borderId="0" applyNumberFormat="0" applyFill="0" applyBorder="0" applyAlignment="0" applyProtection="0"/>
    <xf numFmtId="0" fontId="16" fillId="0" borderId="0"/>
    <xf numFmtId="178" fontId="21" fillId="0" borderId="0">
      <alignment horizont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6" fillId="0" borderId="0"/>
    <xf numFmtId="0" fontId="2" fillId="0" borderId="0"/>
    <xf numFmtId="0" fontId="16" fillId="0" borderId="0"/>
    <xf numFmtId="0" fontId="22" fillId="0" borderId="0"/>
    <xf numFmtId="0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9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6" fillId="0" borderId="0"/>
    <xf numFmtId="0" fontId="19" fillId="0" borderId="0"/>
    <xf numFmtId="0" fontId="16" fillId="0" borderId="0"/>
    <xf numFmtId="0" fontId="2" fillId="0" borderId="0"/>
    <xf numFmtId="0" fontId="16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4" fillId="0" borderId="0" applyFont="0" applyFill="0" applyBorder="0" applyAlignment="0" applyProtection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0" fillId="0" borderId="0" applyFont="0" applyFill="0" applyBorder="0" applyAlignment="0" applyProtection="0"/>
    <xf numFmtId="0" fontId="16" fillId="0" borderId="0"/>
    <xf numFmtId="184" fontId="20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4" fillId="0" borderId="0" applyFont="0" applyFill="0" applyBorder="0" applyAlignment="0" applyProtection="0"/>
    <xf numFmtId="0" fontId="16" fillId="0" borderId="0"/>
    <xf numFmtId="0" fontId="2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24" fillId="0" borderId="0"/>
    <xf numFmtId="3" fontId="18" fillId="0" borderId="1"/>
    <xf numFmtId="3" fontId="18" fillId="0" borderId="1"/>
    <xf numFmtId="0" fontId="25" fillId="0" borderId="0"/>
    <xf numFmtId="0" fontId="26" fillId="0" borderId="0">
      <alignment horizontal="centerContinuous"/>
    </xf>
    <xf numFmtId="185" fontId="27" fillId="0" borderId="0">
      <protection locked="0"/>
    </xf>
    <xf numFmtId="9" fontId="20" fillId="0" borderId="0">
      <protection locked="0"/>
    </xf>
    <xf numFmtId="186" fontId="20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9" fillId="0" borderId="0" applyFont="0" applyFill="0" applyBorder="0" applyAlignment="0" applyProtection="0"/>
    <xf numFmtId="185" fontId="30" fillId="0" borderId="0">
      <protection locked="0"/>
    </xf>
    <xf numFmtId="185" fontId="30" fillId="0" borderId="0">
      <protection locked="0"/>
    </xf>
    <xf numFmtId="185" fontId="30" fillId="0" borderId="0">
      <protection locked="0"/>
    </xf>
    <xf numFmtId="185" fontId="27" fillId="0" borderId="0">
      <protection locked="0"/>
    </xf>
    <xf numFmtId="0" fontId="31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1" fillId="0" borderId="0" applyFont="0" applyFill="0" applyBorder="0" applyAlignment="0" applyProtection="0"/>
    <xf numFmtId="185" fontId="30" fillId="0" borderId="0">
      <protection locked="0"/>
    </xf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19" fillId="0" borderId="0"/>
    <xf numFmtId="0" fontId="31" fillId="0" borderId="0"/>
    <xf numFmtId="185" fontId="27" fillId="0" borderId="0">
      <protection locked="0"/>
    </xf>
    <xf numFmtId="185" fontId="27" fillId="0" borderId="0">
      <protection locked="0"/>
    </xf>
    <xf numFmtId="0" fontId="33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1" fillId="0" borderId="0" applyFont="0" applyFill="0" applyBorder="0" applyAlignment="0" applyProtection="0"/>
    <xf numFmtId="187" fontId="16" fillId="0" borderId="0" applyFont="0" applyFill="0" applyBorder="0" applyAlignment="0" applyProtection="0"/>
    <xf numFmtId="185" fontId="30" fillId="0" borderId="0">
      <protection locked="0"/>
    </xf>
    <xf numFmtId="0" fontId="34" fillId="0" borderId="0"/>
    <xf numFmtId="185" fontId="27" fillId="0" borderId="0">
      <protection locked="0"/>
    </xf>
    <xf numFmtId="0" fontId="31" fillId="0" borderId="0"/>
    <xf numFmtId="0" fontId="32" fillId="0" borderId="0"/>
    <xf numFmtId="188" fontId="17" fillId="0" borderId="0" applyFill="0" applyBorder="0" applyAlignment="0"/>
    <xf numFmtId="189" fontId="35" fillId="0" borderId="0" applyFill="0" applyBorder="0" applyAlignment="0"/>
    <xf numFmtId="190" fontId="35" fillId="0" borderId="0" applyFill="0" applyBorder="0" applyAlignment="0"/>
    <xf numFmtId="191" fontId="35" fillId="0" borderId="0" applyFill="0" applyBorder="0" applyAlignment="0"/>
    <xf numFmtId="192" fontId="35" fillId="0" borderId="0" applyFill="0" applyBorder="0" applyAlignment="0"/>
    <xf numFmtId="193" fontId="2" fillId="0" borderId="0" applyFill="0" applyBorder="0" applyAlignment="0"/>
    <xf numFmtId="194" fontId="35" fillId="0" borderId="0" applyFill="0" applyBorder="0" applyAlignment="0"/>
    <xf numFmtId="189" fontId="35" fillId="0" borderId="0" applyFill="0" applyBorder="0" applyAlignment="0"/>
    <xf numFmtId="0" fontId="36" fillId="0" borderId="0"/>
    <xf numFmtId="185" fontId="30" fillId="0" borderId="0">
      <protection locked="0"/>
    </xf>
    <xf numFmtId="4" fontId="30" fillId="0" borderId="0">
      <protection locked="0"/>
    </xf>
    <xf numFmtId="0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0" fontId="2" fillId="0" borderId="0"/>
    <xf numFmtId="195" fontId="16" fillId="0" borderId="0" applyFont="0" applyFill="0" applyBorder="0" applyAlignment="0" applyProtection="0"/>
    <xf numFmtId="3" fontId="16" fillId="0" borderId="0" applyFont="0" applyFill="0" applyBorder="0" applyAlignment="0" applyProtection="0"/>
    <xf numFmtId="0" fontId="37" fillId="0" borderId="0" applyNumberFormat="0" applyAlignment="0">
      <alignment horizontal="left"/>
    </xf>
    <xf numFmtId="0" fontId="14" fillId="0" borderId="0" applyFont="0" applyFill="0" applyBorder="0" applyAlignment="0" applyProtection="0"/>
    <xf numFmtId="0" fontId="2" fillId="0" borderId="0">
      <protection locked="0"/>
    </xf>
    <xf numFmtId="0" fontId="19" fillId="0" borderId="0" applyFont="0" applyFill="0" applyBorder="0" applyAlignment="0" applyProtection="0"/>
    <xf numFmtId="189" fontId="35" fillId="0" borderId="0" applyFont="0" applyFill="0" applyBorder="0" applyAlignment="0" applyProtection="0"/>
    <xf numFmtId="196" fontId="38" fillId="0" borderId="1" applyFill="0" applyBorder="0" applyAlignment="0"/>
    <xf numFmtId="197" fontId="16" fillId="0" borderId="0" applyFont="0" applyFill="0" applyBorder="0" applyAlignment="0" applyProtection="0"/>
    <xf numFmtId="198" fontId="2" fillId="0" borderId="0" applyFont="0" applyFill="0" applyBorder="0" applyAlignment="0" applyProtection="0"/>
    <xf numFmtId="0" fontId="2" fillId="0" borderId="0"/>
    <xf numFmtId="199" fontId="20" fillId="0" borderId="0" applyFont="0" applyFill="0" applyBorder="0" applyAlignment="0" applyProtection="0"/>
    <xf numFmtId="0" fontId="16" fillId="0" borderId="0" applyFont="0" applyFill="0" applyBorder="0" applyAlignment="0" applyProtection="0"/>
    <xf numFmtId="14" fontId="39" fillId="0" borderId="0" applyFill="0" applyBorder="0" applyAlignment="0"/>
    <xf numFmtId="200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202" fontId="2" fillId="0" borderId="0"/>
    <xf numFmtId="0" fontId="40" fillId="0" borderId="1"/>
    <xf numFmtId="193" fontId="2" fillId="0" borderId="0" applyFill="0" applyBorder="0" applyAlignment="0"/>
    <xf numFmtId="189" fontId="35" fillId="0" borderId="0" applyFill="0" applyBorder="0" applyAlignment="0"/>
    <xf numFmtId="193" fontId="2" fillId="0" borderId="0" applyFill="0" applyBorder="0" applyAlignment="0"/>
    <xf numFmtId="194" fontId="35" fillId="0" borderId="0" applyFill="0" applyBorder="0" applyAlignment="0"/>
    <xf numFmtId="189" fontId="35" fillId="0" borderId="0" applyFill="0" applyBorder="0" applyAlignment="0"/>
    <xf numFmtId="0" fontId="41" fillId="0" borderId="0" applyNumberFormat="0" applyAlignment="0">
      <alignment horizontal="left"/>
    </xf>
    <xf numFmtId="0" fontId="30" fillId="0" borderId="0">
      <protection locked="0"/>
    </xf>
    <xf numFmtId="0" fontId="30" fillId="0" borderId="0">
      <protection locked="0"/>
    </xf>
    <xf numFmtId="0" fontId="42" fillId="0" borderId="0">
      <protection locked="0"/>
    </xf>
    <xf numFmtId="0" fontId="30" fillId="0" borderId="0">
      <protection locked="0"/>
    </xf>
    <xf numFmtId="0" fontId="30" fillId="0" borderId="0">
      <protection locked="0"/>
    </xf>
    <xf numFmtId="0" fontId="30" fillId="0" borderId="0">
      <protection locked="0"/>
    </xf>
    <xf numFmtId="0" fontId="42" fillId="0" borderId="0">
      <protection locked="0"/>
    </xf>
    <xf numFmtId="2" fontId="16" fillId="0" borderId="0" applyFont="0" applyFill="0" applyBorder="0" applyAlignment="0" applyProtection="0"/>
    <xf numFmtId="0" fontId="43" fillId="0" borderId="0" applyNumberFormat="0" applyFill="0" applyBorder="0" applyAlignment="0" applyProtection="0"/>
    <xf numFmtId="38" fontId="23" fillId="3" borderId="0" applyNumberFormat="0" applyBorder="0" applyAlignment="0" applyProtection="0"/>
    <xf numFmtId="0" fontId="44" fillId="0" borderId="0">
      <alignment horizontal="left"/>
    </xf>
    <xf numFmtId="0" fontId="45" fillId="0" borderId="41" applyNumberFormat="0" applyAlignment="0" applyProtection="0">
      <alignment horizontal="left" vertical="center"/>
    </xf>
    <xf numFmtId="0" fontId="45" fillId="0" borderId="4">
      <alignment horizontal="left" vertical="center"/>
    </xf>
    <xf numFmtId="0" fontId="4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10" fontId="23" fillId="4" borderId="1" applyNumberFormat="0" applyBorder="0" applyAlignment="0" applyProtection="0"/>
    <xf numFmtId="193" fontId="2" fillId="0" borderId="0" applyFill="0" applyBorder="0" applyAlignment="0"/>
    <xf numFmtId="189" fontId="35" fillId="0" borderId="0" applyFill="0" applyBorder="0" applyAlignment="0"/>
    <xf numFmtId="193" fontId="2" fillId="0" borderId="0" applyFill="0" applyBorder="0" applyAlignment="0"/>
    <xf numFmtId="194" fontId="35" fillId="0" borderId="0" applyFill="0" applyBorder="0" applyAlignment="0"/>
    <xf numFmtId="189" fontId="35" fillId="0" borderId="0" applyFill="0" applyBorder="0" applyAlignment="0"/>
    <xf numFmtId="203" fontId="16" fillId="0" borderId="0" applyFont="0" applyFill="0" applyBorder="0" applyAlignment="0" applyProtection="0"/>
    <xf numFmtId="204" fontId="16" fillId="0" borderId="0" applyFont="0" applyFill="0" applyBorder="0" applyAlignment="0" applyProtection="0"/>
    <xf numFmtId="0" fontId="48" fillId="0" borderId="1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37" fontId="49" fillId="0" borderId="0"/>
    <xf numFmtId="205" fontId="17" fillId="0" borderId="0"/>
    <xf numFmtId="0" fontId="20" fillId="0" borderId="0"/>
    <xf numFmtId="0" fontId="16" fillId="0" borderId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6" fillId="0" borderId="0">
      <alignment vertical="center"/>
    </xf>
    <xf numFmtId="0" fontId="2" fillId="0" borderId="0">
      <protection locked="0"/>
    </xf>
    <xf numFmtId="192" fontId="35" fillId="0" borderId="0" applyFont="0" applyFill="0" applyBorder="0" applyAlignment="0" applyProtection="0"/>
    <xf numFmtId="206" fontId="35" fillId="0" borderId="0" applyFont="0" applyFill="0" applyBorder="0" applyAlignment="0" applyProtection="0"/>
    <xf numFmtId="10" fontId="16" fillId="0" borderId="0" applyFont="0" applyFill="0" applyBorder="0" applyAlignment="0" applyProtection="0"/>
    <xf numFmtId="207" fontId="35" fillId="0" borderId="0" applyFont="0" applyFill="0" applyBorder="0" applyAlignment="0" applyProtection="0"/>
    <xf numFmtId="193" fontId="2" fillId="0" borderId="0" applyFill="0" applyBorder="0" applyAlignment="0"/>
    <xf numFmtId="189" fontId="35" fillId="0" borderId="0" applyFill="0" applyBorder="0" applyAlignment="0"/>
    <xf numFmtId="193" fontId="2" fillId="0" borderId="0" applyFill="0" applyBorder="0" applyAlignment="0"/>
    <xf numFmtId="194" fontId="35" fillId="0" borderId="0" applyFill="0" applyBorder="0" applyAlignment="0"/>
    <xf numFmtId="189" fontId="35" fillId="0" borderId="0" applyFill="0" applyBorder="0" applyAlignment="0"/>
    <xf numFmtId="30" fontId="50" fillId="0" borderId="0" applyNumberFormat="0" applyFill="0" applyBorder="0" applyAlignment="0" applyProtection="0">
      <alignment horizontal="left"/>
    </xf>
    <xf numFmtId="0" fontId="16" fillId="0" borderId="0"/>
    <xf numFmtId="0" fontId="48" fillId="0" borderId="0"/>
    <xf numFmtId="40" fontId="51" fillId="0" borderId="0" applyBorder="0">
      <alignment horizontal="right"/>
    </xf>
    <xf numFmtId="49" fontId="39" fillId="0" borderId="0" applyFill="0" applyBorder="0" applyAlignment="0"/>
    <xf numFmtId="207" fontId="35" fillId="0" borderId="0" applyFill="0" applyBorder="0" applyAlignment="0"/>
    <xf numFmtId="208" fontId="35" fillId="0" borderId="0" applyFill="0" applyBorder="0" applyAlignment="0"/>
    <xf numFmtId="0" fontId="52" fillId="0" borderId="0" applyFill="0" applyBorder="0" applyProtection="0">
      <alignment horizontal="centerContinuous" vertical="center"/>
    </xf>
    <xf numFmtId="0" fontId="25" fillId="5" borderId="0" applyFill="0" applyBorder="0" applyProtection="0">
      <alignment horizontal="center" vertical="center"/>
    </xf>
    <xf numFmtId="0" fontId="16" fillId="0" borderId="42" applyNumberFormat="0" applyFont="0" applyFill="0" applyAlignment="0" applyProtection="0"/>
    <xf numFmtId="209" fontId="2" fillId="0" borderId="0" applyFont="0" applyFill="0" applyBorder="0" applyAlignment="0" applyProtection="0"/>
    <xf numFmtId="210" fontId="2" fillId="0" borderId="0" applyFont="0" applyFill="0" applyBorder="0" applyAlignment="0" applyProtection="0"/>
    <xf numFmtId="211" fontId="20" fillId="0" borderId="0">
      <protection locked="0"/>
    </xf>
    <xf numFmtId="0" fontId="53" fillId="0" borderId="0">
      <protection locked="0"/>
    </xf>
    <xf numFmtId="0" fontId="53" fillId="0" borderId="0">
      <protection locked="0"/>
    </xf>
    <xf numFmtId="37" fontId="18" fillId="0" borderId="43">
      <alignment horizontal="center" vertical="center"/>
    </xf>
    <xf numFmtId="37" fontId="18" fillId="0" borderId="2" applyAlignment="0"/>
    <xf numFmtId="212" fontId="16" fillId="0" borderId="0" applyFont="0" applyFill="0" applyBorder="0" applyAlignment="0" applyProtection="0"/>
    <xf numFmtId="0" fontId="54" fillId="0" borderId="0" applyNumberFormat="0" applyFont="0" applyAlignment="0">
      <alignment horizontal="centerContinuous"/>
    </xf>
    <xf numFmtId="0" fontId="30" fillId="0" borderId="0">
      <protection locked="0"/>
    </xf>
    <xf numFmtId="3" fontId="19" fillId="0" borderId="44">
      <alignment horizontal="center"/>
    </xf>
    <xf numFmtId="0" fontId="30" fillId="0" borderId="0">
      <protection locked="0"/>
    </xf>
    <xf numFmtId="0" fontId="55" fillId="0" borderId="0" applyNumberFormat="0" applyFill="0" applyBorder="0" applyAlignment="0" applyProtection="0">
      <alignment vertical="top"/>
      <protection locked="0"/>
    </xf>
    <xf numFmtId="40" fontId="56" fillId="0" borderId="0" applyFont="0" applyFill="0" applyBorder="0" applyAlignment="0" applyProtection="0"/>
    <xf numFmtId="38" fontId="56" fillId="0" borderId="0" applyFont="0" applyFill="0" applyBorder="0" applyAlignment="0" applyProtection="0"/>
    <xf numFmtId="40" fontId="57" fillId="0" borderId="0" applyFont="0" applyFill="0" applyBorder="0" applyAlignment="0" applyProtection="0"/>
    <xf numFmtId="38" fontId="57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9" fontId="58" fillId="5" borderId="0" applyFill="0" applyBorder="0" applyProtection="0">
      <alignment horizontal="right"/>
    </xf>
    <xf numFmtId="10" fontId="58" fillId="0" borderId="0" applyFill="0" applyBorder="0" applyProtection="0">
      <alignment horizontal="right"/>
    </xf>
    <xf numFmtId="0" fontId="59" fillId="0" borderId="0"/>
    <xf numFmtId="213" fontId="60" fillId="0" borderId="0">
      <alignment vertical="center"/>
    </xf>
    <xf numFmtId="0" fontId="16" fillId="0" borderId="0"/>
    <xf numFmtId="0" fontId="2" fillId="0" borderId="0"/>
    <xf numFmtId="0" fontId="61" fillId="0" borderId="45"/>
    <xf numFmtId="4" fontId="30" fillId="0" borderId="0">
      <protection locked="0"/>
    </xf>
    <xf numFmtId="214" fontId="20" fillId="0" borderId="0">
      <protection locked="0"/>
    </xf>
    <xf numFmtId="0" fontId="20" fillId="0" borderId="0"/>
    <xf numFmtId="215" fontId="2" fillId="0" borderId="0" applyFont="0" applyFill="0" applyBorder="0" applyAlignment="0" applyProtection="0"/>
    <xf numFmtId="216" fontId="20" fillId="5" borderId="0" applyFill="0" applyBorder="0" applyProtection="0">
      <alignment horizontal="right"/>
    </xf>
    <xf numFmtId="179" fontId="62" fillId="0" borderId="1">
      <alignment vertical="center"/>
    </xf>
    <xf numFmtId="0" fontId="20" fillId="0" borderId="0" applyFont="0" applyFill="0" applyBorder="0" applyAlignment="0" applyProtection="0"/>
    <xf numFmtId="17" fontId="2" fillId="0" borderId="0">
      <protection locked="0"/>
    </xf>
    <xf numFmtId="0" fontId="2" fillId="0" borderId="0"/>
    <xf numFmtId="1" fontId="18" fillId="0" borderId="45">
      <alignment horizontal="centerContinuous"/>
    </xf>
    <xf numFmtId="0" fontId="2" fillId="0" borderId="1" applyNumberFormat="0" applyFill="0" applyProtection="0">
      <alignment vertical="center"/>
    </xf>
    <xf numFmtId="0" fontId="30" fillId="0" borderId="42">
      <protection locked="0"/>
    </xf>
    <xf numFmtId="16" fontId="2" fillId="0" borderId="0">
      <protection locked="0"/>
    </xf>
    <xf numFmtId="198" fontId="20" fillId="0" borderId="0">
      <protection locked="0"/>
    </xf>
    <xf numFmtId="41" fontId="2" fillId="0" borderId="0" applyFont="0" applyFill="0" applyBorder="0" applyAlignment="0" applyProtection="0"/>
    <xf numFmtId="0" fontId="39" fillId="0" borderId="0"/>
    <xf numFmtId="40" fontId="20" fillId="0" borderId="24"/>
    <xf numFmtId="0" fontId="16" fillId="0" borderId="0"/>
    <xf numFmtId="0" fontId="2" fillId="0" borderId="0" applyFill="0" applyBorder="0" applyAlignment="0"/>
    <xf numFmtId="0" fontId="20" fillId="0" borderId="0"/>
    <xf numFmtId="218" fontId="20" fillId="0" borderId="0"/>
    <xf numFmtId="0" fontId="20" fillId="0" borderId="0"/>
    <xf numFmtId="38" fontId="23" fillId="5" borderId="0" applyNumberFormat="0" applyBorder="0" applyAlignment="0" applyProtection="0"/>
    <xf numFmtId="10" fontId="23" fillId="5" borderId="1" applyNumberFormat="0" applyBorder="0" applyAlignment="0" applyProtection="0"/>
    <xf numFmtId="0" fontId="20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9" fontId="68" fillId="0" borderId="0">
      <alignment vertical="center"/>
    </xf>
    <xf numFmtId="219" fontId="20" fillId="0" borderId="16" applyBorder="0"/>
    <xf numFmtId="217" fontId="39" fillId="0" borderId="0"/>
    <xf numFmtId="41" fontId="68" fillId="0" borderId="0">
      <alignment vertical="center"/>
    </xf>
    <xf numFmtId="0" fontId="67" fillId="7" borderId="0"/>
    <xf numFmtId="40" fontId="20" fillId="0" borderId="24"/>
    <xf numFmtId="0" fontId="69" fillId="0" borderId="0"/>
    <xf numFmtId="9" fontId="2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134">
    <xf numFmtId="0" fontId="0" fillId="0" borderId="0" xfId="0"/>
    <xf numFmtId="0" fontId="0" fillId="0" borderId="0" xfId="0" applyFont="1" applyAlignment="1">
      <alignment horizontal="center" vertical="center"/>
    </xf>
    <xf numFmtId="41" fontId="5" fillId="2" borderId="1" xfId="1" applyFont="1" applyFill="1" applyBorder="1" applyAlignment="1">
      <alignment horizontal="center" vertical="center"/>
    </xf>
    <xf numFmtId="41" fontId="5" fillId="0" borderId="0" xfId="1" applyFont="1" applyBorder="1" applyAlignment="1">
      <alignment horizontal="center" vertical="center"/>
    </xf>
    <xf numFmtId="41" fontId="5" fillId="0" borderId="0" xfId="1" applyFont="1" applyAlignment="1">
      <alignment horizontal="center" vertical="center"/>
    </xf>
    <xf numFmtId="41" fontId="5" fillId="0" borderId="0" xfId="1" applyFont="1" applyFill="1" applyBorder="1" applyAlignment="1">
      <alignment horizontal="center" vertical="center"/>
    </xf>
    <xf numFmtId="41" fontId="5" fillId="0" borderId="0" xfId="1" applyFont="1" applyFill="1" applyAlignment="1">
      <alignment horizontal="center" vertical="center"/>
    </xf>
    <xf numFmtId="41" fontId="5" fillId="0" borderId="2" xfId="1" applyFont="1" applyBorder="1" applyAlignment="1">
      <alignment horizontal="center" vertical="center"/>
    </xf>
    <xf numFmtId="41" fontId="5" fillId="0" borderId="3" xfId="1" applyFont="1" applyBorder="1" applyAlignment="1">
      <alignment horizontal="center" vertical="center"/>
    </xf>
    <xf numFmtId="41" fontId="6" fillId="0" borderId="0" xfId="1" applyFont="1" applyBorder="1" applyAlignment="1">
      <alignment horizontal="center" vertical="center"/>
    </xf>
    <xf numFmtId="41" fontId="6" fillId="0" borderId="3" xfId="1" applyFont="1" applyBorder="1" applyAlignment="1">
      <alignment horizontal="center" vertical="center"/>
    </xf>
    <xf numFmtId="41" fontId="5" fillId="0" borderId="0" xfId="1" applyNumberFormat="1" applyFont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quotePrefix="1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41" fontId="5" fillId="2" borderId="1" xfId="1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176" fontId="5" fillId="0" borderId="0" xfId="1" applyNumberFormat="1" applyFont="1" applyBorder="1" applyAlignment="1">
      <alignment horizontal="center" vertical="center"/>
    </xf>
    <xf numFmtId="176" fontId="6" fillId="0" borderId="0" xfId="1" applyNumberFormat="1" applyFont="1" applyBorder="1" applyAlignment="1">
      <alignment horizontal="center" vertical="center"/>
    </xf>
    <xf numFmtId="41" fontId="5" fillId="0" borderId="0" xfId="1" applyFont="1" applyBorder="1" applyAlignment="1">
      <alignment horizontal="center" vertical="center"/>
    </xf>
    <xf numFmtId="180" fontId="5" fillId="0" borderId="0" xfId="1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41" fontId="5" fillId="0" borderId="0" xfId="1" applyFont="1" applyBorder="1" applyAlignment="1">
      <alignment horizontal="center" vertical="center"/>
    </xf>
    <xf numFmtId="41" fontId="64" fillId="0" borderId="49" xfId="1" applyFont="1" applyBorder="1" applyAlignment="1">
      <alignment horizontal="left" vertical="center"/>
    </xf>
    <xf numFmtId="41" fontId="64" fillId="0" borderId="3" xfId="1" applyFont="1" applyBorder="1" applyAlignment="1">
      <alignment horizontal="center" vertical="center"/>
    </xf>
    <xf numFmtId="41" fontId="64" fillId="0" borderId="3" xfId="1" applyNumberFormat="1" applyFont="1" applyBorder="1" applyAlignment="1">
      <alignment horizontal="center" vertical="center"/>
    </xf>
    <xf numFmtId="41" fontId="64" fillId="0" borderId="49" xfId="1" applyFont="1" applyBorder="1" applyAlignment="1">
      <alignment vertical="center"/>
    </xf>
    <xf numFmtId="41" fontId="64" fillId="0" borderId="49" xfId="1" applyFont="1" applyBorder="1" applyAlignment="1">
      <alignment horizontal="center" vertical="center"/>
    </xf>
    <xf numFmtId="41" fontId="64" fillId="0" borderId="50" xfId="1" applyFont="1" applyBorder="1" applyAlignment="1">
      <alignment horizontal="center" vertical="center" shrinkToFit="1"/>
    </xf>
    <xf numFmtId="41" fontId="64" fillId="0" borderId="51" xfId="1" applyFont="1" applyBorder="1" applyAlignment="1">
      <alignment horizontal="center" vertical="center"/>
    </xf>
    <xf numFmtId="41" fontId="64" fillId="0" borderId="44" xfId="1" applyFont="1" applyBorder="1" applyAlignment="1">
      <alignment horizontal="center" vertical="center"/>
    </xf>
    <xf numFmtId="41" fontId="64" fillId="0" borderId="44" xfId="1" applyNumberFormat="1" applyFont="1" applyBorder="1" applyAlignment="1">
      <alignment horizontal="center" vertical="center"/>
    </xf>
    <xf numFmtId="41" fontId="64" fillId="0" borderId="52" xfId="1" applyFont="1" applyBorder="1" applyAlignment="1">
      <alignment horizontal="center" vertical="center" shrinkToFit="1"/>
    </xf>
    <xf numFmtId="41" fontId="64" fillId="6" borderId="47" xfId="1" applyFont="1" applyFill="1" applyBorder="1" applyAlignment="1">
      <alignment horizontal="center" vertical="center"/>
    </xf>
    <xf numFmtId="41" fontId="64" fillId="6" borderId="47" xfId="1" applyNumberFormat="1" applyFont="1" applyFill="1" applyBorder="1" applyAlignment="1">
      <alignment horizontal="center" vertical="center"/>
    </xf>
    <xf numFmtId="41" fontId="64" fillId="6" borderId="48" xfId="1" applyFont="1" applyFill="1" applyBorder="1" applyAlignment="1">
      <alignment horizontal="center" vertical="center"/>
    </xf>
    <xf numFmtId="41" fontId="64" fillId="6" borderId="49" xfId="1" applyFont="1" applyFill="1" applyBorder="1" applyAlignment="1">
      <alignment horizontal="left" vertical="center"/>
    </xf>
    <xf numFmtId="41" fontId="64" fillId="6" borderId="3" xfId="1" applyFont="1" applyFill="1" applyBorder="1" applyAlignment="1">
      <alignment horizontal="center" vertical="center"/>
    </xf>
    <xf numFmtId="41" fontId="64" fillId="6" borderId="3" xfId="1" applyNumberFormat="1" applyFont="1" applyFill="1" applyBorder="1" applyAlignment="1">
      <alignment horizontal="center" vertical="center"/>
    </xf>
    <xf numFmtId="41" fontId="64" fillId="6" borderId="50" xfId="1" applyFont="1" applyFill="1" applyBorder="1" applyAlignment="1">
      <alignment horizontal="center" vertical="center"/>
    </xf>
    <xf numFmtId="41" fontId="64" fillId="6" borderId="49" xfId="1" applyFont="1" applyFill="1" applyBorder="1" applyAlignment="1">
      <alignment vertical="center"/>
    </xf>
    <xf numFmtId="41" fontId="64" fillId="6" borderId="49" xfId="1" applyFont="1" applyFill="1" applyBorder="1" applyAlignment="1">
      <alignment horizontal="center" vertical="center"/>
    </xf>
    <xf numFmtId="41" fontId="64" fillId="6" borderId="3" xfId="7" applyNumberFormat="1" applyFont="1" applyFill="1" applyBorder="1" applyAlignment="1">
      <alignment horizontal="right" vertical="center"/>
    </xf>
    <xf numFmtId="177" fontId="65" fillId="6" borderId="3" xfId="7" applyNumberFormat="1" applyFont="1" applyFill="1" applyBorder="1" applyAlignment="1">
      <alignment vertical="center"/>
    </xf>
    <xf numFmtId="41" fontId="64" fillId="6" borderId="3" xfId="1" applyFont="1" applyFill="1" applyBorder="1" applyAlignment="1">
      <alignment vertical="center"/>
    </xf>
    <xf numFmtId="177" fontId="64" fillId="6" borderId="3" xfId="7" quotePrefix="1" applyNumberFormat="1" applyFont="1" applyFill="1" applyBorder="1" applyAlignment="1">
      <alignment horizontal="left" vertical="center"/>
    </xf>
    <xf numFmtId="41" fontId="5" fillId="0" borderId="0" xfId="1" applyFont="1" applyBorder="1" applyAlignment="1">
      <alignment horizontal="center" vertical="center"/>
    </xf>
    <xf numFmtId="41" fontId="70" fillId="0" borderId="50" xfId="1" applyFont="1" applyBorder="1" applyAlignment="1">
      <alignment horizontal="center" vertical="center"/>
    </xf>
    <xf numFmtId="41" fontId="71" fillId="0" borderId="50" xfId="1" applyFont="1" applyBorder="1" applyAlignment="1">
      <alignment horizontal="center" vertical="center" shrinkToFit="1"/>
    </xf>
    <xf numFmtId="220" fontId="5" fillId="0" borderId="0" xfId="2340" applyNumberFormat="1" applyFont="1" applyBorder="1" applyAlignment="1">
      <alignment horizontal="center" vertical="center"/>
    </xf>
    <xf numFmtId="41" fontId="5" fillId="0" borderId="0" xfId="1" applyFont="1" applyBorder="1" applyAlignment="1">
      <alignment horizontal="center" vertical="center"/>
    </xf>
    <xf numFmtId="41" fontId="64" fillId="0" borderId="0" xfId="1" applyFont="1" applyBorder="1" applyAlignment="1">
      <alignment horizontal="center" vertical="center"/>
    </xf>
    <xf numFmtId="41" fontId="64" fillId="0" borderId="0" xfId="1" applyNumberFormat="1" applyFont="1" applyBorder="1" applyAlignment="1">
      <alignment horizontal="center" vertical="center"/>
    </xf>
    <xf numFmtId="41" fontId="5" fillId="0" borderId="0" xfId="1" applyFont="1" applyBorder="1" applyAlignment="1">
      <alignment horizontal="center" vertical="center"/>
    </xf>
    <xf numFmtId="41" fontId="64" fillId="0" borderId="3" xfId="1" applyFont="1" applyBorder="1" applyAlignment="1">
      <alignment horizontal="center" vertical="center"/>
    </xf>
    <xf numFmtId="41" fontId="64" fillId="0" borderId="0" xfId="1" applyFont="1" applyBorder="1" applyAlignment="1">
      <alignment horizontal="center" vertical="center" shrinkToFit="1"/>
    </xf>
    <xf numFmtId="41" fontId="64" fillId="0" borderId="3" xfId="1" applyFont="1" applyBorder="1" applyAlignment="1">
      <alignment horizontal="center" vertical="center"/>
    </xf>
    <xf numFmtId="0" fontId="71" fillId="0" borderId="50" xfId="1" applyNumberFormat="1" applyFont="1" applyBorder="1" applyAlignment="1" applyProtection="1">
      <alignment horizontal="center" vertical="center" shrinkToFit="1"/>
    </xf>
    <xf numFmtId="41" fontId="72" fillId="0" borderId="3" xfId="1" applyFont="1" applyBorder="1" applyAlignment="1">
      <alignment horizontal="center" vertical="center"/>
    </xf>
    <xf numFmtId="41" fontId="5" fillId="0" borderId="0" xfId="1" applyFont="1" applyBorder="1" applyAlignment="1">
      <alignment horizontal="center" vertical="center"/>
    </xf>
    <xf numFmtId="41" fontId="64" fillId="6" borderId="3" xfId="1" applyFont="1" applyFill="1" applyBorder="1" applyAlignment="1">
      <alignment horizontal="center" vertical="center"/>
    </xf>
    <xf numFmtId="41" fontId="0" fillId="0" borderId="0" xfId="1" applyFont="1" applyAlignment="1">
      <alignment horizontal="center" vertical="center"/>
    </xf>
    <xf numFmtId="42" fontId="12" fillId="0" borderId="38" xfId="8" applyFont="1" applyBorder="1" applyAlignment="1">
      <alignment horizontal="center" vertical="center"/>
    </xf>
    <xf numFmtId="42" fontId="12" fillId="0" borderId="39" xfId="8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34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0" fontId="12" fillId="0" borderId="40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42" fontId="12" fillId="0" borderId="14" xfId="8" applyFont="1" applyBorder="1" applyAlignment="1">
      <alignment horizontal="center" vertical="center"/>
    </xf>
    <xf numFmtId="42" fontId="12" fillId="0" borderId="24" xfId="8" applyFont="1" applyBorder="1" applyAlignment="1">
      <alignment horizontal="center" vertical="center"/>
    </xf>
    <xf numFmtId="42" fontId="12" fillId="0" borderId="4" xfId="8" applyFont="1" applyBorder="1" applyAlignment="1">
      <alignment horizontal="center" vertical="center"/>
    </xf>
    <xf numFmtId="42" fontId="12" fillId="0" borderId="5" xfId="8" applyFont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12" fillId="0" borderId="27" xfId="0" applyFont="1" applyBorder="1" applyAlignment="1">
      <alignment horizontal="left" vertical="center" indent="1"/>
    </xf>
    <xf numFmtId="0" fontId="12" fillId="0" borderId="14" xfId="0" applyFont="1" applyBorder="1" applyAlignment="1">
      <alignment horizontal="left" vertical="center" indent="1"/>
    </xf>
    <xf numFmtId="0" fontId="12" fillId="0" borderId="17" xfId="0" applyFont="1" applyBorder="1" applyAlignment="1">
      <alignment horizontal="left" vertical="center" indent="1"/>
    </xf>
    <xf numFmtId="0" fontId="12" fillId="0" borderId="4" xfId="0" applyFont="1" applyBorder="1" applyAlignment="1">
      <alignment horizontal="left" vertical="center" indent="1"/>
    </xf>
    <xf numFmtId="0" fontId="12" fillId="0" borderId="37" xfId="0" applyFont="1" applyBorder="1" applyAlignment="1">
      <alignment horizontal="left" vertical="center" indent="1"/>
    </xf>
    <xf numFmtId="0" fontId="12" fillId="0" borderId="38" xfId="0" applyFont="1" applyBorder="1" applyAlignment="1">
      <alignment horizontal="left" vertical="center" indent="1"/>
    </xf>
    <xf numFmtId="0" fontId="8" fillId="0" borderId="7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63" fillId="0" borderId="6" xfId="0" applyFont="1" applyBorder="1" applyAlignment="1">
      <alignment horizontal="center" vertical="center"/>
    </xf>
    <xf numFmtId="0" fontId="63" fillId="0" borderId="1" xfId="0" applyFont="1" applyBorder="1" applyAlignment="1">
      <alignment horizontal="center" vertical="center"/>
    </xf>
    <xf numFmtId="0" fontId="63" fillId="0" borderId="21" xfId="0" applyFont="1" applyBorder="1" applyAlignment="1">
      <alignment horizontal="center" vertical="center"/>
    </xf>
    <xf numFmtId="0" fontId="63" fillId="0" borderId="22" xfId="0" applyFont="1" applyBorder="1" applyAlignment="1">
      <alignment horizontal="center" vertical="center"/>
    </xf>
    <xf numFmtId="0" fontId="63" fillId="0" borderId="23" xfId="0" applyFont="1" applyBorder="1" applyAlignment="1">
      <alignment horizontal="center" vertical="center"/>
    </xf>
    <xf numFmtId="0" fontId="63" fillId="0" borderId="24" xfId="0" applyFont="1" applyBorder="1" applyAlignment="1">
      <alignment horizontal="center" vertical="center"/>
    </xf>
    <xf numFmtId="0" fontId="63" fillId="0" borderId="19" xfId="0" applyFont="1" applyBorder="1" applyAlignment="1">
      <alignment horizontal="center" vertical="center"/>
    </xf>
    <xf numFmtId="0" fontId="63" fillId="0" borderId="25" xfId="0" applyFont="1" applyBorder="1" applyAlignment="1">
      <alignment horizontal="center" vertical="center"/>
    </xf>
    <xf numFmtId="0" fontId="63" fillId="0" borderId="27" xfId="0" applyFont="1" applyBorder="1" applyAlignment="1">
      <alignment horizontal="center" vertical="center"/>
    </xf>
    <xf numFmtId="0" fontId="63" fillId="0" borderId="53" xfId="0" applyFont="1" applyBorder="1" applyAlignment="1">
      <alignment horizontal="center" vertical="center"/>
    </xf>
    <xf numFmtId="0" fontId="63" fillId="0" borderId="18" xfId="0" applyFont="1" applyBorder="1" applyAlignment="1">
      <alignment horizontal="center" vertical="center"/>
    </xf>
    <xf numFmtId="0" fontId="63" fillId="0" borderId="17" xfId="0" applyFont="1" applyBorder="1" applyAlignment="1">
      <alignment horizontal="center" vertical="center"/>
    </xf>
    <xf numFmtId="0" fontId="63" fillId="0" borderId="5" xfId="0" applyFont="1" applyBorder="1" applyAlignment="1">
      <alignment horizontal="center" vertical="center"/>
    </xf>
    <xf numFmtId="0" fontId="63" fillId="0" borderId="26" xfId="0" applyFont="1" applyBorder="1" applyAlignment="1">
      <alignment horizontal="center" vertical="center"/>
    </xf>
    <xf numFmtId="41" fontId="64" fillId="6" borderId="3" xfId="1" applyFont="1" applyFill="1" applyBorder="1" applyAlignment="1">
      <alignment horizontal="left" vertical="center"/>
    </xf>
    <xf numFmtId="41" fontId="64" fillId="6" borderId="3" xfId="1" applyFont="1" applyFill="1" applyBorder="1" applyAlignment="1">
      <alignment horizontal="center" vertical="center"/>
    </xf>
    <xf numFmtId="177" fontId="64" fillId="6" borderId="3" xfId="7" applyNumberFormat="1" applyFont="1" applyFill="1" applyBorder="1" applyAlignment="1">
      <alignment horizontal="center" vertical="center"/>
    </xf>
    <xf numFmtId="41" fontId="5" fillId="0" borderId="0" xfId="1" applyFont="1" applyBorder="1" applyAlignment="1">
      <alignment horizontal="center" vertical="center"/>
    </xf>
    <xf numFmtId="41" fontId="13" fillId="0" borderId="14" xfId="1" applyFont="1" applyBorder="1" applyAlignment="1">
      <alignment horizontal="center" vertical="center"/>
    </xf>
    <xf numFmtId="41" fontId="5" fillId="2" borderId="15" xfId="1" applyFont="1" applyFill="1" applyBorder="1" applyAlignment="1">
      <alignment horizontal="center" vertical="center"/>
    </xf>
    <xf numFmtId="41" fontId="5" fillId="2" borderId="16" xfId="1" applyFont="1" applyFill="1" applyBorder="1" applyAlignment="1">
      <alignment horizontal="center" vertical="center"/>
    </xf>
    <xf numFmtId="41" fontId="5" fillId="2" borderId="15" xfId="1" applyNumberFormat="1" applyFont="1" applyFill="1" applyBorder="1" applyAlignment="1">
      <alignment horizontal="center" vertical="center"/>
    </xf>
    <xf numFmtId="41" fontId="5" fillId="2" borderId="16" xfId="1" applyNumberFormat="1" applyFont="1" applyFill="1" applyBorder="1" applyAlignment="1">
      <alignment horizontal="center" vertical="center"/>
    </xf>
    <xf numFmtId="41" fontId="5" fillId="2" borderId="17" xfId="1" applyFont="1" applyFill="1" applyBorder="1" applyAlignment="1">
      <alignment horizontal="center" vertical="center"/>
    </xf>
    <xf numFmtId="41" fontId="5" fillId="2" borderId="5" xfId="1" applyFont="1" applyFill="1" applyBorder="1" applyAlignment="1">
      <alignment horizontal="center" vertical="center"/>
    </xf>
    <xf numFmtId="41" fontId="5" fillId="2" borderId="1" xfId="1" applyFont="1" applyFill="1" applyBorder="1" applyAlignment="1">
      <alignment horizontal="center" vertical="center"/>
    </xf>
    <xf numFmtId="0" fontId="64" fillId="6" borderId="46" xfId="0" applyFont="1" applyFill="1" applyBorder="1" applyAlignment="1">
      <alignment horizontal="left" vertical="center"/>
    </xf>
    <xf numFmtId="0" fontId="64" fillId="6" borderId="47" xfId="0" applyFont="1" applyFill="1" applyBorder="1" applyAlignment="1">
      <alignment horizontal="left" vertical="center"/>
    </xf>
  </cellXfs>
  <cellStyles count="2342">
    <cellStyle name="_x0002__x0002__x0007__x0010__x0001__x0001__x0007_" xfId="10"/>
    <cellStyle name="          _x000d__x000a_386grabber=vga.3gr_x000d__x000a_" xfId="11"/>
    <cellStyle name=" bolted_'98지하철1,2호선 구조물균열누수보수공사" xfId="12"/>
    <cellStyle name="#,##0" xfId="13"/>
    <cellStyle name="(1)" xfId="2317"/>
    <cellStyle name=")" xfId="14"/>
    <cellStyle name="_x001f_?--_x0004_ _x000c_ _x0003__x000b__x0001__x000a__x000b__x0002_--_x0008__x0004__x0002__x0002__x0007__x0007__x0007__x0007__x0007__x0007__x0007__x0007__x0007__x0007__x0007__x0007__x0007__x0007__x0002_-_x0004_ _x000c_ _x0003__x000b__x0001__x000a__x000b__x0002_--_x0008__x0002_" xfId="15"/>
    <cellStyle name="??&amp;O?&amp;H?_x0008__x000f__x0007_?_x0007__x0001__x0001_" xfId="16"/>
    <cellStyle name="??&amp;O?&amp;H?_x0008_??_x0007__x0001__x0001_" xfId="17"/>
    <cellStyle name="?W?_laroux" xfId="18"/>
    <cellStyle name="?曹%U?&amp;H?_x0008_?s_x000a__x0007__x0001__x0001_" xfId="19"/>
    <cellStyle name="]_^[꺞_x0008_?" xfId="20"/>
    <cellStyle name="^3-1" xfId="21"/>
    <cellStyle name="_(가)총괄장(당하2)" xfId="22"/>
    <cellStyle name="_(가)총괄장(당하2)_철거공사내역서(검단2차)" xfId="23"/>
    <cellStyle name="_(가)총괄장(당하2)_철거사전공사내역(현장)" xfId="24"/>
    <cellStyle name="_(가)총괄장(당하2)_철거사전공사내역(현장)_철거공사내역서(검단2차)" xfId="25"/>
    <cellStyle name="_@파쇄기(관악구)-rev8" xfId="26"/>
    <cellStyle name="_02. 설흥지구 수량산출" xfId="27"/>
    <cellStyle name="_'07 오니탈수기동 구조보강공사(1)" xfId="28"/>
    <cellStyle name="_1.총괄장(월계)" xfId="29"/>
    <cellStyle name="_1공장 응집 침전지 구조물 보수공사(내역)" xfId="30"/>
    <cellStyle name="_2공장침전지트라프 정비공사(내역)" xfId="31"/>
    <cellStyle name="_3. 탄천1교보수공사" xfId="32"/>
    <cellStyle name="_3.아파트(옥수)" xfId="33"/>
    <cellStyle name="_3.아파트(옥수)_철거공사내역서(검단2차)" xfId="34"/>
    <cellStyle name="_3.아파트(원당)" xfId="35"/>
    <cellStyle name="_3.아파트(원당)_CONC" xfId="36"/>
    <cellStyle name="_3.아파트(원당)_PC내역서(설치비)" xfId="37"/>
    <cellStyle name="_3.아파트(원당)_PC내역서(자재납품)" xfId="38"/>
    <cellStyle name="_3.아파트(원당)_PC수정(04.15)" xfId="39"/>
    <cellStyle name="_3.아파트(원당)_PC현설내역1차변경" xfId="40"/>
    <cellStyle name="_3.아파트(원당)_철콘5개대비(갱폼제외)" xfId="41"/>
    <cellStyle name="_3.아파트(원당)_철콘견적" xfId="42"/>
    <cellStyle name="_3.아파트(원당)_형틀+CON'C" xfId="43"/>
    <cellStyle name="_3.아파트(원당)_형틀하구CON'C" xfId="44"/>
    <cellStyle name="_Deck" xfId="45"/>
    <cellStyle name="_PANEL" xfId="46"/>
    <cellStyle name="_PANEL_승인신청서" xfId="47"/>
    <cellStyle name="_PANEL_승인신청서_철거공사내역서(검단2차)" xfId="48"/>
    <cellStyle name="_PANEL_승인신청서_철거사전공사내역(현장)" xfId="49"/>
    <cellStyle name="_PANEL_승인신청서_철거사전공사내역(현장)_철거공사내역서(검단2차)" xfId="50"/>
    <cellStyle name="_PANEL_철거공사내역서(검단2차)" xfId="51"/>
    <cellStyle name="_PANEL_철거사전공사내역(현장)" xfId="52"/>
    <cellStyle name="_PANEL_철거사전공사내역(현장)_철거공사내역서(검단2차)" xfId="53"/>
    <cellStyle name="_Waterproof" xfId="54"/>
    <cellStyle name="_건축" xfId="55"/>
    <cellStyle name="_건축내역서(단가입력)" xfId="56"/>
    <cellStyle name="_검암2차사전공사(본사검토) " xfId="57"/>
    <cellStyle name="_검암2차사전공사(본사검토) _(가)총괄장(당하2)" xfId="58"/>
    <cellStyle name="_검암2차사전공사(본사검토) _(가)총괄장(당하2)_철거공사내역서(검단2차)" xfId="59"/>
    <cellStyle name="_검암2차사전공사(본사검토) _(가)총괄장(당하2)_철거사전공사내역(현장)" xfId="60"/>
    <cellStyle name="_검암2차사전공사(본사검토) _(가)총괄장(당하2)_철거사전공사내역(현장)_철거공사내역서(검단2차)" xfId="61"/>
    <cellStyle name="_검암2차사전공사(본사검토) _3.아파트(옥수)" xfId="62"/>
    <cellStyle name="_검암2차사전공사(본사검토) _3.아파트(옥수)_철거공사내역서(검단2차)" xfId="63"/>
    <cellStyle name="_검암2차사전공사(본사검토) _CONC" xfId="64"/>
    <cellStyle name="_검암2차사전공사(본사검토) _PC내역서(설치비)" xfId="65"/>
    <cellStyle name="_검암2차사전공사(본사검토) _PC내역서(자재납품)" xfId="66"/>
    <cellStyle name="_검암2차사전공사(본사검토) _PC수정(04.15)" xfId="67"/>
    <cellStyle name="_검암2차사전공사(본사검토) _PC현설내역1차변경" xfId="68"/>
    <cellStyle name="_검암2차사전공사(본사검토) _골조견적비교XLS" xfId="69"/>
    <cellStyle name="_검암2차사전공사(본사검토) _골조견적비교XLS_철거공사내역서(검단2차)" xfId="70"/>
    <cellStyle name="_검암2차사전공사(본사검토) _골조분석표(B)" xfId="71"/>
    <cellStyle name="_검암2차사전공사(본사검토) _골조사전공사(검단)" xfId="72"/>
    <cellStyle name="_검암2차사전공사(본사검토) _골조사전공사(검단)_철거공사내역서(검단2차)" xfId="73"/>
    <cellStyle name="_검암2차사전공사(본사검토) _골조사전공사(마전)본사최종" xfId="74"/>
    <cellStyle name="_검암2차사전공사(본사검토) _골조사전공사(마전)본사최종_철거공사내역서(검단2차)" xfId="75"/>
    <cellStyle name="_검암2차사전공사(본사검토) _골조사전공사(마전)본사최종-1" xfId="76"/>
    <cellStyle name="_검암2차사전공사(본사검토) _골조사전공사(마전)본사최종-1_철거공사내역서(검단2차)" xfId="77"/>
    <cellStyle name="_검암2차사전공사(본사검토) _골조사전공사(옥수)본사최종" xfId="78"/>
    <cellStyle name="_검암2차사전공사(본사검토) _골조사전공사(옥수)본사최종_철거공사내역서(검단2차)" xfId="79"/>
    <cellStyle name="_검암2차사전공사(본사검토) _골조사전공사본사최종" xfId="80"/>
    <cellStyle name="_검암2차사전공사(본사검토) _공사개요(매입세)" xfId="81"/>
    <cellStyle name="_검암2차사전공사(본사검토) _공사개요(매입세)_철거공사내역서(검단2차)" xfId="82"/>
    <cellStyle name="_검암2차사전공사(본사검토) _공사개요(매입세)_철거사전공사내역(현장)" xfId="83"/>
    <cellStyle name="_검암2차사전공사(본사검토) _공사개요(매입세)_철거사전공사내역(현장)_철거공사내역서(검단2차)" xfId="84"/>
    <cellStyle name="_검암2차사전공사(본사검토) _사전공사(본사검토)최종" xfId="85"/>
    <cellStyle name="_검암2차사전공사(본사검토) _사전공사(본사검토)최종_철거공사내역서(검단2차)" xfId="86"/>
    <cellStyle name="_검암2차사전공사(본사검토) _사전공사(본사검토)최종_철거사전공사내역(현장)" xfId="87"/>
    <cellStyle name="_검암2차사전공사(본사검토) _사전공사(본사검토)최종_철거사전공사내역(현장)_철거공사내역서(검단2차)" xfId="88"/>
    <cellStyle name="_검암2차사전공사(본사검토) _사전공사본사승인" xfId="89"/>
    <cellStyle name="_검암2차사전공사(본사검토) _옥수골조분석" xfId="90"/>
    <cellStyle name="_검암2차사전공사(본사검토) _옥수골조분석_철거공사내역서(검단2차)" xfId="91"/>
    <cellStyle name="_검암2차사전공사(본사검토) _철거공사관련자료(당하2)" xfId="92"/>
    <cellStyle name="_검암2차사전공사(본사검토) _철거공사관련자료(당하2)_철거공사내역서(검단2차)" xfId="93"/>
    <cellStyle name="_검암2차사전공사(본사검토) _철거공사내역서(검단2차)" xfId="94"/>
    <cellStyle name="_검암2차사전공사(본사검토) _철거사전공사내역(현장)" xfId="95"/>
    <cellStyle name="_검암2차사전공사(본사검토) _철거사전공사내역(현장)_철거공사내역서(검단2차)" xfId="96"/>
    <cellStyle name="_검암2차사전공사(본사검토) _철콘5개대비(갱폼제외)" xfId="97"/>
    <cellStyle name="_검암2차사전공사(본사검토) _철콘견적" xfId="98"/>
    <cellStyle name="_검암2차사전공사(본사검토) _파일골조사전공사(당하2-1)" xfId="99"/>
    <cellStyle name="_검암2차사전공사(본사검토) _파일골조사전공사(당하2-1)_철거공사내역서(검단2차)" xfId="100"/>
    <cellStyle name="_검암2차사전공사(본사검토) _파일골조사전공사(당하2-1)_철거사전공사내역(현장)" xfId="101"/>
    <cellStyle name="_검암2차사전공사(본사검토) _파일골조사전공사(당하2-1)_철거사전공사내역(현장)_철거공사내역서(검단2차)" xfId="102"/>
    <cellStyle name="_검암2차사전공사(본사검토) _파일공사(30M)" xfId="103"/>
    <cellStyle name="_검암2차사전공사(본사검토) _파일공사(30M)_철거공사내역서(검단2차)" xfId="104"/>
    <cellStyle name="_검암2차사전공사(본사검토) _파일사전공사(당하2-1)" xfId="105"/>
    <cellStyle name="_검암2차사전공사(본사검토) _파일사전공사(당하2-1)_철거공사내역서(검단2차)" xfId="106"/>
    <cellStyle name="_검암2차사전공사(본사검토) _파일사전공사(당하2-1)_철거사전공사내역(현장)" xfId="107"/>
    <cellStyle name="_검암2차사전공사(본사검토) _파일사전공사(당하2-1)_철거사전공사내역(현장)_철거공사내역서(검단2차)" xfId="108"/>
    <cellStyle name="_검암2차사전공사(본사검토) _파일사전공사본사최종" xfId="109"/>
    <cellStyle name="_검암2차사전공사(본사검토) _파일사전공사본사최종_CONC" xfId="110"/>
    <cellStyle name="_검암2차사전공사(본사검토) _파일사전공사본사최종_PC내역서(설치비)" xfId="111"/>
    <cellStyle name="_검암2차사전공사(본사검토) _파일사전공사본사최종_PC내역서(자재납품)" xfId="112"/>
    <cellStyle name="_검암2차사전공사(본사검토) _파일사전공사본사최종_PC수정(04.15)" xfId="113"/>
    <cellStyle name="_검암2차사전공사(본사검토) _파일사전공사본사최종_PC현설내역1차변경" xfId="114"/>
    <cellStyle name="_검암2차사전공사(본사검토) _파일사전공사본사최종_철거공사내역서(검단2차)" xfId="115"/>
    <cellStyle name="_검암2차사전공사(본사검토) _파일사전공사본사최종_철콘5개대비(갱폼제외)" xfId="116"/>
    <cellStyle name="_검암2차사전공사(본사검토) _파일사전공사본사최종_철콘견적" xfId="117"/>
    <cellStyle name="_검암2차사전공사(본사검토) _파일사전공사본사최종_형틀+CON'C" xfId="118"/>
    <cellStyle name="_검암2차사전공사(본사검토) _파일사전공사본사최종_형틀하구CON'C" xfId="119"/>
    <cellStyle name="_검암2차사전공사(본사검토) _현장골조공사(당하2-1)" xfId="120"/>
    <cellStyle name="_검암2차사전공사(본사검토) _현장골조공사(당하2-1)_철거공사내역서(검단2차)" xfId="121"/>
    <cellStyle name="_검암2차사전공사(본사검토) _현장골조공사(당하2-1)_철거사전공사내역(현장)" xfId="122"/>
    <cellStyle name="_검암2차사전공사(본사검토) _현장골조공사(당하2-1)_철거사전공사내역(현장)_철거공사내역서(검단2차)" xfId="123"/>
    <cellStyle name="_검암2차사전공사(본사검토) _형틀+CON'C" xfId="124"/>
    <cellStyle name="_검암2차사전공사(본사검토) _형틀하구CON'C" xfId="125"/>
    <cellStyle name="_견적결과" xfId="126"/>
    <cellStyle name="_경량천정" xfId="127"/>
    <cellStyle name="_경량천정_승인신청서" xfId="128"/>
    <cellStyle name="_경량천정_승인신청서_철거공사내역서(검단2차)" xfId="129"/>
    <cellStyle name="_경량천정_승인신청서_철거사전공사내역(현장)" xfId="130"/>
    <cellStyle name="_경량천정_승인신청서_철거사전공사내역(현장)_철거공사내역서(검단2차)" xfId="131"/>
    <cellStyle name="_경량천정_철거공사내역서(검단2차)" xfId="132"/>
    <cellStyle name="_경량천정_철거사전공사내역(현장)" xfId="133"/>
    <cellStyle name="_경량천정_철거사전공사내역(현장)_철거공사내역서(검단2차)" xfId="134"/>
    <cellStyle name="_경희대 치과대학관 신축공사" xfId="135"/>
    <cellStyle name="_계장(SK)" xfId="136"/>
    <cellStyle name="_골조견적비교XLS" xfId="137"/>
    <cellStyle name="_골조견적비교XLS_철거공사내역서(검단2차)" xfId="138"/>
    <cellStyle name="_골조공사" xfId="139"/>
    <cellStyle name="_골조분석표(B)" xfId="140"/>
    <cellStyle name="_골조사전공사(검단)" xfId="141"/>
    <cellStyle name="_골조사전공사(검단)_철거공사내역서(검단2차)" xfId="142"/>
    <cellStyle name="_골조사전공사(마전)본사최종" xfId="143"/>
    <cellStyle name="_골조사전공사(마전)본사최종_철거공사내역서(검단2차)" xfId="144"/>
    <cellStyle name="_골조사전공사(마전)본사최종-1" xfId="145"/>
    <cellStyle name="_골조사전공사(마전)본사최종-1_철거공사내역서(검단2차)" xfId="146"/>
    <cellStyle name="_골조사전공사(옥수)본사최종" xfId="147"/>
    <cellStyle name="_골조사전공사(옥수)본사최종_철거공사내역서(검단2차)" xfId="148"/>
    <cellStyle name="_골조사전공사본사최종" xfId="149"/>
    <cellStyle name="_공사개요" xfId="150"/>
    <cellStyle name="_공사개요(매입세)" xfId="151"/>
    <cellStyle name="_공사개요(매입세)_철거공사내역서(검단2차)" xfId="152"/>
    <cellStyle name="_공사개요(매입세)_철거사전공사내역(현장)" xfId="153"/>
    <cellStyle name="_공사개요(매입세)_철거사전공사내역(현장)_철거공사내역서(검단2차)" xfId="154"/>
    <cellStyle name="_기계설비공사(1)" xfId="155"/>
    <cellStyle name="_내역(현장)" xfId="156"/>
    <cellStyle name="_내역서등-행당지점" xfId="157"/>
    <cellStyle name="_마전파일사전공사-수정" xfId="158"/>
    <cellStyle name="_매입세" xfId="159"/>
    <cellStyle name="_물량산출근거" xfId="160"/>
    <cellStyle name="_미아아파트기계집행내역(분양분수정)" xfId="161"/>
    <cellStyle name="_보강사전(검토)" xfId="162"/>
    <cellStyle name="_사전공사 - 대치아파트 1차 (02.11.08)" xfId="163"/>
    <cellStyle name="_사전공사 - 대치아파트 1차 (02.11.08)_송도파일" xfId="164"/>
    <cellStyle name="_사전공사 - 대치아파트 1차 (02.11.08)_송도파일_CONC" xfId="165"/>
    <cellStyle name="_사전공사 - 대치아파트 1차 (02.11.08)_송도파일_PC내역서(설치비)" xfId="166"/>
    <cellStyle name="_사전공사 - 대치아파트 1차 (02.11.08)_송도파일_PC내역서(자재납품)" xfId="167"/>
    <cellStyle name="_사전공사 - 대치아파트 1차 (02.11.08)_송도파일_PC수정(04.15)" xfId="168"/>
    <cellStyle name="_사전공사 - 대치아파트 1차 (02.11.08)_송도파일_PC현설내역1차변경" xfId="169"/>
    <cellStyle name="_사전공사 - 대치아파트 1차 (02.11.08)_송도파일_철거공사내역서(검단2차)" xfId="170"/>
    <cellStyle name="_사전공사 - 대치아파트 1차 (02.11.08)_송도파일_철콘5개대비(갱폼제외)" xfId="171"/>
    <cellStyle name="_사전공사 - 대치아파트 1차 (02.11.08)_송도파일_철콘견적" xfId="172"/>
    <cellStyle name="_사전공사 - 대치아파트 1차 (02.11.08)_송도파일_형틀+CON'C" xfId="173"/>
    <cellStyle name="_사전공사 - 대치아파트 1차 (02.11.08)_송도파일_형틀하구CON'C" xfId="174"/>
    <cellStyle name="_사전공사 - 대치아파트 1차 (02.11.08)_일주파일" xfId="175"/>
    <cellStyle name="_사전공사 - 대치아파트 1차 (02.11.08)_일주파일_CONC" xfId="176"/>
    <cellStyle name="_사전공사 - 대치아파트 1차 (02.11.08)_일주파일_PC내역서(설치비)" xfId="177"/>
    <cellStyle name="_사전공사 - 대치아파트 1차 (02.11.08)_일주파일_PC내역서(자재납품)" xfId="178"/>
    <cellStyle name="_사전공사 - 대치아파트 1차 (02.11.08)_일주파일_PC수정(04.15)" xfId="179"/>
    <cellStyle name="_사전공사 - 대치아파트 1차 (02.11.08)_일주파일_PC현설내역1차변경" xfId="180"/>
    <cellStyle name="_사전공사 - 대치아파트 1차 (02.11.08)_일주파일_철거공사내역서(검단2차)" xfId="181"/>
    <cellStyle name="_사전공사 - 대치아파트 1차 (02.11.08)_일주파일_철콘5개대비(갱폼제외)" xfId="182"/>
    <cellStyle name="_사전공사 - 대치아파트 1차 (02.11.08)_일주파일_철콘견적" xfId="183"/>
    <cellStyle name="_사전공사 - 대치아파트 1차 (02.11.08)_일주파일_형틀+CON'C" xfId="184"/>
    <cellStyle name="_사전공사 - 대치아파트 1차 (02.11.08)_일주파일_형틀하구CON'C" xfId="185"/>
    <cellStyle name="_사전공사 - 대치아파트 1차 (02.11.08)_철거공사내역서(검단2차)" xfId="186"/>
    <cellStyle name="_사전공사 - 대치아파트 1차 (02.11.08)_철콘공사" xfId="187"/>
    <cellStyle name="_사전공사 - 대치아파트 1차 (02.11.08)_철콘공사(최종단가)" xfId="188"/>
    <cellStyle name="_사전공사 - 대치아파트 1차 (02.11.08)_철콘공사(최종단가)_CONC" xfId="189"/>
    <cellStyle name="_사전공사 - 대치아파트 1차 (02.11.08)_철콘공사(최종단가)_PC내역서(설치비)" xfId="190"/>
    <cellStyle name="_사전공사 - 대치아파트 1차 (02.11.08)_철콘공사(최종단가)_PC내역서(자재납품)" xfId="191"/>
    <cellStyle name="_사전공사 - 대치아파트 1차 (02.11.08)_철콘공사(최종단가)_PC수정(04.15)" xfId="192"/>
    <cellStyle name="_사전공사 - 대치아파트 1차 (02.11.08)_철콘공사(최종단가)_PC현설내역1차변경" xfId="193"/>
    <cellStyle name="_사전공사 - 대치아파트 1차 (02.11.08)_철콘공사(최종단가)_철콘5개대비(갱폼제외)" xfId="194"/>
    <cellStyle name="_사전공사 - 대치아파트 1차 (02.11.08)_철콘공사(최종단가)_철콘견적" xfId="195"/>
    <cellStyle name="_사전공사 - 대치아파트 1차 (02.11.08)_철콘공사(최종단가)_형틀+CON'C" xfId="196"/>
    <cellStyle name="_사전공사 - 대치아파트 1차 (02.11.08)_철콘공사(최종단가)_형틀하구CON'C" xfId="197"/>
    <cellStyle name="_사전공사 - 대치아파트 1차 (02.11.08)_철콘공사_CONC" xfId="198"/>
    <cellStyle name="_사전공사 - 대치아파트 1차 (02.11.08)_철콘공사_PC내역서(설치비)" xfId="199"/>
    <cellStyle name="_사전공사 - 대치아파트 1차 (02.11.08)_철콘공사_PC내역서(자재납품)" xfId="200"/>
    <cellStyle name="_사전공사 - 대치아파트 1차 (02.11.08)_철콘공사_PC수정(04.15)" xfId="201"/>
    <cellStyle name="_사전공사 - 대치아파트 1차 (02.11.08)_철콘공사_PC현설내역1차변경" xfId="202"/>
    <cellStyle name="_사전공사 - 대치아파트 1차 (02.11.08)_철콘공사_철콘5개대비(갱폼제외)" xfId="203"/>
    <cellStyle name="_사전공사 - 대치아파트 1차 (02.11.08)_철콘공사_철콘견적" xfId="204"/>
    <cellStyle name="_사전공사 - 대치아파트 1차 (02.11.08)_철콘공사_형틀+CON'C" xfId="205"/>
    <cellStyle name="_사전공사 - 대치아파트 1차 (02.11.08)_철콘공사_형틀하구CON'C" xfId="206"/>
    <cellStyle name="_사전공사 - 대치아파트 1차 (02.11.08)_파일공사" xfId="207"/>
    <cellStyle name="_사전공사 - 대치아파트 1차 (02.11.08)_파일공사(30M)" xfId="208"/>
    <cellStyle name="_사전공사 - 대치아파트 1차 (02.11.08)_파일공사(30M)_CONC" xfId="209"/>
    <cellStyle name="_사전공사 - 대치아파트 1차 (02.11.08)_파일공사(30M)_PC내역서(설치비)" xfId="210"/>
    <cellStyle name="_사전공사 - 대치아파트 1차 (02.11.08)_파일공사(30M)_PC내역서(자재납품)" xfId="211"/>
    <cellStyle name="_사전공사 - 대치아파트 1차 (02.11.08)_파일공사(30M)_PC수정(04.15)" xfId="212"/>
    <cellStyle name="_사전공사 - 대치아파트 1차 (02.11.08)_파일공사(30M)_PC현설내역1차변경" xfId="213"/>
    <cellStyle name="_사전공사 - 대치아파트 1차 (02.11.08)_파일공사(30M)_철거공사내역서(검단2차)" xfId="214"/>
    <cellStyle name="_사전공사 - 대치아파트 1차 (02.11.08)_파일공사(30M)_철콘5개대비(갱폼제외)" xfId="215"/>
    <cellStyle name="_사전공사 - 대치아파트 1차 (02.11.08)_파일공사(30M)_철콘견적" xfId="216"/>
    <cellStyle name="_사전공사 - 대치아파트 1차 (02.11.08)_파일공사(30M)_형틀+CON'C" xfId="217"/>
    <cellStyle name="_사전공사 - 대치아파트 1차 (02.11.08)_파일공사(30M)_형틀하구CON'C" xfId="218"/>
    <cellStyle name="_사전공사 - 대치아파트 1차 (02.11.08)_파일공사_CONC" xfId="219"/>
    <cellStyle name="_사전공사 - 대치아파트 1차 (02.11.08)_파일공사_PC내역서(설치비)" xfId="220"/>
    <cellStyle name="_사전공사 - 대치아파트 1차 (02.11.08)_파일공사_PC내역서(자재납품)" xfId="221"/>
    <cellStyle name="_사전공사 - 대치아파트 1차 (02.11.08)_파일공사_PC수정(04.15)" xfId="222"/>
    <cellStyle name="_사전공사 - 대치아파트 1차 (02.11.08)_파일공사_PC현설내역1차변경" xfId="223"/>
    <cellStyle name="_사전공사 - 대치아파트 1차 (02.11.08)_파일공사_철거공사내역서(검단2차)" xfId="224"/>
    <cellStyle name="_사전공사 - 대치아파트 1차 (02.11.08)_파일공사_철콘5개대비(갱폼제외)" xfId="225"/>
    <cellStyle name="_사전공사 - 대치아파트 1차 (02.11.08)_파일공사_철콘견적" xfId="226"/>
    <cellStyle name="_사전공사 - 대치아파트 1차 (02.11.08)_파일공사_형틀+CON'C" xfId="227"/>
    <cellStyle name="_사전공사 - 대치아파트 1차 (02.11.08)_파일공사_형틀하구CON'C" xfId="228"/>
    <cellStyle name="_사전공사 - 대치아파트 2차 (02.10.24)" xfId="229"/>
    <cellStyle name="_사전공사 - 대치아파트 2차 (02.10.24)_송도파일" xfId="230"/>
    <cellStyle name="_사전공사 - 대치아파트 2차 (02.10.24)_송도파일_CONC" xfId="231"/>
    <cellStyle name="_사전공사 - 대치아파트 2차 (02.10.24)_송도파일_PC내역서(설치비)" xfId="232"/>
    <cellStyle name="_사전공사 - 대치아파트 2차 (02.10.24)_송도파일_PC내역서(자재납품)" xfId="233"/>
    <cellStyle name="_사전공사 - 대치아파트 2차 (02.10.24)_송도파일_PC수정(04.15)" xfId="234"/>
    <cellStyle name="_사전공사 - 대치아파트 2차 (02.10.24)_송도파일_PC현설내역1차변경" xfId="235"/>
    <cellStyle name="_사전공사 - 대치아파트 2차 (02.10.24)_송도파일_철거공사내역서(검단2차)" xfId="236"/>
    <cellStyle name="_사전공사 - 대치아파트 2차 (02.10.24)_송도파일_철콘5개대비(갱폼제외)" xfId="237"/>
    <cellStyle name="_사전공사 - 대치아파트 2차 (02.10.24)_송도파일_철콘견적" xfId="238"/>
    <cellStyle name="_사전공사 - 대치아파트 2차 (02.10.24)_송도파일_형틀+CON'C" xfId="239"/>
    <cellStyle name="_사전공사 - 대치아파트 2차 (02.10.24)_송도파일_형틀하구CON'C" xfId="240"/>
    <cellStyle name="_사전공사 - 대치아파트 2차 (02.10.24)_일주파일" xfId="241"/>
    <cellStyle name="_사전공사 - 대치아파트 2차 (02.10.24)_일주파일_CONC" xfId="242"/>
    <cellStyle name="_사전공사 - 대치아파트 2차 (02.10.24)_일주파일_PC내역서(설치비)" xfId="243"/>
    <cellStyle name="_사전공사 - 대치아파트 2차 (02.10.24)_일주파일_PC내역서(자재납품)" xfId="244"/>
    <cellStyle name="_사전공사 - 대치아파트 2차 (02.10.24)_일주파일_PC수정(04.15)" xfId="245"/>
    <cellStyle name="_사전공사 - 대치아파트 2차 (02.10.24)_일주파일_PC현설내역1차변경" xfId="246"/>
    <cellStyle name="_사전공사 - 대치아파트 2차 (02.10.24)_일주파일_철거공사내역서(검단2차)" xfId="247"/>
    <cellStyle name="_사전공사 - 대치아파트 2차 (02.10.24)_일주파일_철콘5개대비(갱폼제외)" xfId="248"/>
    <cellStyle name="_사전공사 - 대치아파트 2차 (02.10.24)_일주파일_철콘견적" xfId="249"/>
    <cellStyle name="_사전공사 - 대치아파트 2차 (02.10.24)_일주파일_형틀+CON'C" xfId="250"/>
    <cellStyle name="_사전공사 - 대치아파트 2차 (02.10.24)_일주파일_형틀하구CON'C" xfId="251"/>
    <cellStyle name="_사전공사 - 대치아파트 2차 (02.10.24)_철거공사내역서(검단2차)" xfId="252"/>
    <cellStyle name="_사전공사 - 대치아파트 2차 (02.10.24)_철콘공사" xfId="253"/>
    <cellStyle name="_사전공사 - 대치아파트 2차 (02.10.24)_철콘공사(최종단가)" xfId="254"/>
    <cellStyle name="_사전공사 - 대치아파트 2차 (02.10.24)_철콘공사(최종단가)_CONC" xfId="255"/>
    <cellStyle name="_사전공사 - 대치아파트 2차 (02.10.24)_철콘공사(최종단가)_PC내역서(설치비)" xfId="256"/>
    <cellStyle name="_사전공사 - 대치아파트 2차 (02.10.24)_철콘공사(최종단가)_PC내역서(자재납품)" xfId="257"/>
    <cellStyle name="_사전공사 - 대치아파트 2차 (02.10.24)_철콘공사(최종단가)_PC수정(04.15)" xfId="258"/>
    <cellStyle name="_사전공사 - 대치아파트 2차 (02.10.24)_철콘공사(최종단가)_PC현설내역1차변경" xfId="259"/>
    <cellStyle name="_사전공사 - 대치아파트 2차 (02.10.24)_철콘공사(최종단가)_철콘5개대비(갱폼제외)" xfId="260"/>
    <cellStyle name="_사전공사 - 대치아파트 2차 (02.10.24)_철콘공사(최종단가)_철콘견적" xfId="261"/>
    <cellStyle name="_사전공사 - 대치아파트 2차 (02.10.24)_철콘공사(최종단가)_형틀+CON'C" xfId="262"/>
    <cellStyle name="_사전공사 - 대치아파트 2차 (02.10.24)_철콘공사(최종단가)_형틀하구CON'C" xfId="263"/>
    <cellStyle name="_사전공사 - 대치아파트 2차 (02.10.24)_철콘공사_CONC" xfId="264"/>
    <cellStyle name="_사전공사 - 대치아파트 2차 (02.10.24)_철콘공사_PC내역서(설치비)" xfId="265"/>
    <cellStyle name="_사전공사 - 대치아파트 2차 (02.10.24)_철콘공사_PC내역서(자재납품)" xfId="266"/>
    <cellStyle name="_사전공사 - 대치아파트 2차 (02.10.24)_철콘공사_PC수정(04.15)" xfId="267"/>
    <cellStyle name="_사전공사 - 대치아파트 2차 (02.10.24)_철콘공사_PC현설내역1차변경" xfId="268"/>
    <cellStyle name="_사전공사 - 대치아파트 2차 (02.10.24)_철콘공사_철콘5개대비(갱폼제외)" xfId="269"/>
    <cellStyle name="_사전공사 - 대치아파트 2차 (02.10.24)_철콘공사_철콘견적" xfId="270"/>
    <cellStyle name="_사전공사 - 대치아파트 2차 (02.10.24)_철콘공사_형틀+CON'C" xfId="271"/>
    <cellStyle name="_사전공사 - 대치아파트 2차 (02.10.24)_철콘공사_형틀하구CON'C" xfId="272"/>
    <cellStyle name="_사전공사 - 대치아파트 2차 (02.10.24)_파일공사" xfId="273"/>
    <cellStyle name="_사전공사 - 대치아파트 2차 (02.10.24)_파일공사(30M)" xfId="274"/>
    <cellStyle name="_사전공사 - 대치아파트 2차 (02.10.24)_파일공사(30M)_CONC" xfId="275"/>
    <cellStyle name="_사전공사 - 대치아파트 2차 (02.10.24)_파일공사(30M)_PC내역서(설치비)" xfId="276"/>
    <cellStyle name="_사전공사 - 대치아파트 2차 (02.10.24)_파일공사(30M)_PC내역서(자재납품)" xfId="277"/>
    <cellStyle name="_사전공사 - 대치아파트 2차 (02.10.24)_파일공사(30M)_PC수정(04.15)" xfId="278"/>
    <cellStyle name="_사전공사 - 대치아파트 2차 (02.10.24)_파일공사(30M)_PC현설내역1차변경" xfId="279"/>
    <cellStyle name="_사전공사 - 대치아파트 2차 (02.10.24)_파일공사(30M)_철거공사내역서(검단2차)" xfId="280"/>
    <cellStyle name="_사전공사 - 대치아파트 2차 (02.10.24)_파일공사(30M)_철콘5개대비(갱폼제외)" xfId="281"/>
    <cellStyle name="_사전공사 - 대치아파트 2차 (02.10.24)_파일공사(30M)_철콘견적" xfId="282"/>
    <cellStyle name="_사전공사 - 대치아파트 2차 (02.10.24)_파일공사(30M)_형틀+CON'C" xfId="283"/>
    <cellStyle name="_사전공사 - 대치아파트 2차 (02.10.24)_파일공사(30M)_형틀하구CON'C" xfId="284"/>
    <cellStyle name="_사전공사 - 대치아파트 2차 (02.10.24)_파일공사_CONC" xfId="285"/>
    <cellStyle name="_사전공사 - 대치아파트 2차 (02.10.24)_파일공사_PC내역서(설치비)" xfId="286"/>
    <cellStyle name="_사전공사 - 대치아파트 2차 (02.10.24)_파일공사_PC내역서(자재납품)" xfId="287"/>
    <cellStyle name="_사전공사 - 대치아파트 2차 (02.10.24)_파일공사_PC수정(04.15)" xfId="288"/>
    <cellStyle name="_사전공사 - 대치아파트 2차 (02.10.24)_파일공사_PC현설내역1차변경" xfId="289"/>
    <cellStyle name="_사전공사 - 대치아파트 2차 (02.10.24)_파일공사_철거공사내역서(검단2차)" xfId="290"/>
    <cellStyle name="_사전공사 - 대치아파트 2차 (02.10.24)_파일공사_철콘5개대비(갱폼제외)" xfId="291"/>
    <cellStyle name="_사전공사 - 대치아파트 2차 (02.10.24)_파일공사_철콘견적" xfId="292"/>
    <cellStyle name="_사전공사 - 대치아파트 2차 (02.10.24)_파일공사_형틀+CON'C" xfId="293"/>
    <cellStyle name="_사전공사 - 대치아파트 2차 (02.10.24)_파일공사_형틀하구CON'C" xfId="294"/>
    <cellStyle name="_사전공사 검토양식" xfId="295"/>
    <cellStyle name="_사전공사(본사검토)최종" xfId="296"/>
    <cellStyle name="_사전공사(본사검토)최종_철거공사내역서(검단2차)" xfId="297"/>
    <cellStyle name="_사전공사(본사검토)최종_철거사전공사내역(현장)" xfId="298"/>
    <cellStyle name="_사전공사(본사검토)최종_철거사전공사내역(현장)_철거공사내역서(검단2차)" xfId="299"/>
    <cellStyle name="_사전공사(토목본사검토) " xfId="300"/>
    <cellStyle name="_사전공사(토목본사검토) _(가)총괄장(당하2)" xfId="301"/>
    <cellStyle name="_사전공사(토목본사검토) _(가)총괄장(당하2)_철거공사내역서(검단2차)" xfId="302"/>
    <cellStyle name="_사전공사(토목본사검토) _(가)총괄장(당하2)_철거사전공사내역(현장)" xfId="303"/>
    <cellStyle name="_사전공사(토목본사검토) _(가)총괄장(당하2)_철거사전공사내역(현장)_철거공사내역서(검단2차)" xfId="304"/>
    <cellStyle name="_사전공사(토목본사검토) _3.아파트(옥수)" xfId="305"/>
    <cellStyle name="_사전공사(토목본사검토) _3.아파트(옥수)_철거공사내역서(검단2차)" xfId="306"/>
    <cellStyle name="_사전공사(토목본사검토) _3.아파트(원당)" xfId="307"/>
    <cellStyle name="_사전공사(토목본사검토) _3.아파트(원당)_CONC" xfId="308"/>
    <cellStyle name="_사전공사(토목본사검토) _3.아파트(원당)_PC내역서(설치비)" xfId="309"/>
    <cellStyle name="_사전공사(토목본사검토) _3.아파트(원당)_PC내역서(자재납품)" xfId="310"/>
    <cellStyle name="_사전공사(토목본사검토) _3.아파트(원당)_PC수정(04.15)" xfId="311"/>
    <cellStyle name="_사전공사(토목본사검토) _3.아파트(원당)_PC현설내역1차변경" xfId="312"/>
    <cellStyle name="_사전공사(토목본사검토) _3.아파트(원당)_철콘5개대비(갱폼제외)" xfId="313"/>
    <cellStyle name="_사전공사(토목본사검토) _3.아파트(원당)_철콘견적" xfId="314"/>
    <cellStyle name="_사전공사(토목본사검토) _3.아파트(원당)_형틀+CON'C" xfId="315"/>
    <cellStyle name="_사전공사(토목본사검토) _3.아파트(원당)_형틀하구CON'C" xfId="316"/>
    <cellStyle name="_사전공사(토목본사검토) _골조견적비교XLS" xfId="317"/>
    <cellStyle name="_사전공사(토목본사검토) _골조견적비교XLS_철거공사내역서(검단2차)" xfId="318"/>
    <cellStyle name="_사전공사(토목본사검토) _골조분석표(B)" xfId="319"/>
    <cellStyle name="_사전공사(토목본사검토) _골조사전공사(검단)" xfId="320"/>
    <cellStyle name="_사전공사(토목본사검토) _골조사전공사(검단)_철거공사내역서(검단2차)" xfId="321"/>
    <cellStyle name="_사전공사(토목본사검토) _골조사전공사(마전)본사최종" xfId="322"/>
    <cellStyle name="_사전공사(토목본사검토) _골조사전공사(마전)본사최종_철거공사내역서(검단2차)" xfId="323"/>
    <cellStyle name="_사전공사(토목본사검토) _골조사전공사(마전)본사최종-1" xfId="324"/>
    <cellStyle name="_사전공사(토목본사검토) _골조사전공사(마전)본사최종-1_철거공사내역서(검단2차)" xfId="325"/>
    <cellStyle name="_사전공사(토목본사검토) _골조사전공사(옥수)본사최종" xfId="326"/>
    <cellStyle name="_사전공사(토목본사검토) _골조사전공사(옥수)본사최종_철거공사내역서(검단2차)" xfId="327"/>
    <cellStyle name="_사전공사(토목본사검토) _골조사전공사본사최종" xfId="328"/>
    <cellStyle name="_사전공사(토목본사검토) _공사개요(매입세)" xfId="329"/>
    <cellStyle name="_사전공사(토목본사검토) _공사개요(매입세)_철거공사내역서(검단2차)" xfId="330"/>
    <cellStyle name="_사전공사(토목본사검토) _공사개요(매입세)_철거사전공사내역(현장)" xfId="331"/>
    <cellStyle name="_사전공사(토목본사검토) _공사개요(매입세)_철거사전공사내역(현장)_철거공사내역서(검단2차)" xfId="332"/>
    <cellStyle name="_사전공사(토목본사검토) _매입세" xfId="333"/>
    <cellStyle name="_사전공사(토목본사검토) _사전공사(본사검토)최종" xfId="334"/>
    <cellStyle name="_사전공사(토목본사검토) _사전공사(본사검토)최종_철거공사내역서(검단2차)" xfId="335"/>
    <cellStyle name="_사전공사(토목본사검토) _사전공사(본사검토)최종_철거사전공사내역(현장)" xfId="336"/>
    <cellStyle name="_사전공사(토목본사검토) _사전공사(본사검토)최종_철거사전공사내역(현장)_철거공사내역서(검단2차)" xfId="337"/>
    <cellStyle name="_사전공사(토목본사검토) _사전공사본사승인" xfId="338"/>
    <cellStyle name="_사전공사(토목본사검토) _송도파일" xfId="339"/>
    <cellStyle name="_사전공사(토목본사검토) _송도파일_CONC" xfId="340"/>
    <cellStyle name="_사전공사(토목본사검토) _송도파일_PC내역서(설치비)" xfId="341"/>
    <cellStyle name="_사전공사(토목본사검토) _송도파일_PC내역서(자재납품)" xfId="342"/>
    <cellStyle name="_사전공사(토목본사검토) _송도파일_PC수정(04.15)" xfId="343"/>
    <cellStyle name="_사전공사(토목본사검토) _송도파일_PC현설내역1차변경" xfId="344"/>
    <cellStyle name="_사전공사(토목본사검토) _송도파일_철거공사내역서(검단2차)" xfId="345"/>
    <cellStyle name="_사전공사(토목본사검토) _송도파일_철콘5개대비(갱폼제외)" xfId="346"/>
    <cellStyle name="_사전공사(토목본사검토) _송도파일_철콘견적" xfId="347"/>
    <cellStyle name="_사전공사(토목본사검토) _송도파일_형틀+CON'C" xfId="348"/>
    <cellStyle name="_사전공사(토목본사검토) _송도파일_형틀하구CON'C" xfId="349"/>
    <cellStyle name="_사전공사(토목본사검토) _옥수골조분석" xfId="350"/>
    <cellStyle name="_사전공사(토목본사검토) _옥수골조분석_철거공사내역서(검단2차)" xfId="351"/>
    <cellStyle name="_사전공사(토목본사검토) _일주파일" xfId="352"/>
    <cellStyle name="_사전공사(토목본사검토) _일주파일_CONC" xfId="353"/>
    <cellStyle name="_사전공사(토목본사검토) _일주파일_PC내역서(설치비)" xfId="354"/>
    <cellStyle name="_사전공사(토목본사검토) _일주파일_PC내역서(자재납품)" xfId="355"/>
    <cellStyle name="_사전공사(토목본사검토) _일주파일_PC수정(04.15)" xfId="356"/>
    <cellStyle name="_사전공사(토목본사검토) _일주파일_PC현설내역1차변경" xfId="357"/>
    <cellStyle name="_사전공사(토목본사검토) _일주파일_철거공사내역서(검단2차)" xfId="358"/>
    <cellStyle name="_사전공사(토목본사검토) _일주파일_철콘5개대비(갱폼제외)" xfId="359"/>
    <cellStyle name="_사전공사(토목본사검토) _일주파일_철콘견적" xfId="360"/>
    <cellStyle name="_사전공사(토목본사검토) _일주파일_형틀+CON'C" xfId="361"/>
    <cellStyle name="_사전공사(토목본사검토) _일주파일_형틀하구CON'C" xfId="362"/>
    <cellStyle name="_사전공사(토목본사검토) _자제매입세" xfId="363"/>
    <cellStyle name="_사전공사(토목본사검토) _자제매입세_철거공사내역서(검단2차)" xfId="364"/>
    <cellStyle name="_사전공사(토목본사검토) _철거공사관련자료(당하2)" xfId="365"/>
    <cellStyle name="_사전공사(토목본사검토) _철거공사관련자료(당하2)_철거공사내역서(검단2차)" xfId="366"/>
    <cellStyle name="_사전공사(토목본사검토) _철거공사내역서(검단2차)" xfId="367"/>
    <cellStyle name="_사전공사(토목본사검토) _철거사전공사내역(현장)" xfId="368"/>
    <cellStyle name="_사전공사(토목본사검토) _철거사전공사내역(현장)_철거공사내역서(검단2차)" xfId="369"/>
    <cellStyle name="_사전공사(토목본사검토) _철콘공사" xfId="370"/>
    <cellStyle name="_사전공사(토목본사검토) _철콘공사(최종단가)" xfId="371"/>
    <cellStyle name="_사전공사(토목본사검토) _철콘공사(최종단가)_CONC" xfId="372"/>
    <cellStyle name="_사전공사(토목본사검토) _철콘공사(최종단가)_PC내역서(설치비)" xfId="373"/>
    <cellStyle name="_사전공사(토목본사검토) _철콘공사(최종단가)_PC내역서(자재납품)" xfId="374"/>
    <cellStyle name="_사전공사(토목본사검토) _철콘공사(최종단가)_PC수정(04.15)" xfId="375"/>
    <cellStyle name="_사전공사(토목본사검토) _철콘공사(최종단가)_PC현설내역1차변경" xfId="376"/>
    <cellStyle name="_사전공사(토목본사검토) _철콘공사(최종단가)_철콘5개대비(갱폼제외)" xfId="377"/>
    <cellStyle name="_사전공사(토목본사검토) _철콘공사(최종단가)_철콘견적" xfId="378"/>
    <cellStyle name="_사전공사(토목본사검토) _철콘공사(최종단가)_형틀+CON'C" xfId="379"/>
    <cellStyle name="_사전공사(토목본사검토) _철콘공사(최종단가)_형틀하구CON'C" xfId="380"/>
    <cellStyle name="_사전공사(토목본사검토) _철콘공사_CONC" xfId="381"/>
    <cellStyle name="_사전공사(토목본사검토) _철콘공사_PC내역서(설치비)" xfId="382"/>
    <cellStyle name="_사전공사(토목본사검토) _철콘공사_PC내역서(자재납품)" xfId="383"/>
    <cellStyle name="_사전공사(토목본사검토) _철콘공사_PC수정(04.15)" xfId="384"/>
    <cellStyle name="_사전공사(토목본사검토) _철콘공사_PC현설내역1차변경" xfId="385"/>
    <cellStyle name="_사전공사(토목본사검토) _철콘공사_철콘5개대비(갱폼제외)" xfId="386"/>
    <cellStyle name="_사전공사(토목본사검토) _철콘공사_철콘견적" xfId="387"/>
    <cellStyle name="_사전공사(토목본사검토) _철콘공사_형틀+CON'C" xfId="388"/>
    <cellStyle name="_사전공사(토목본사검토) _철콘공사_형틀하구CON'C" xfId="389"/>
    <cellStyle name="_사전공사(토목본사검토) _파일골조사전공사(당하2-1)" xfId="390"/>
    <cellStyle name="_사전공사(토목본사검토) _파일골조사전공사(당하2-1)_철거공사내역서(검단2차)" xfId="391"/>
    <cellStyle name="_사전공사(토목본사검토) _파일골조사전공사(당하2-1)_철거사전공사내역(현장)" xfId="392"/>
    <cellStyle name="_사전공사(토목본사검토) _파일골조사전공사(당하2-1)_철거사전공사내역(현장)_철거공사내역서(검단2차)" xfId="393"/>
    <cellStyle name="_사전공사(토목본사검토) _파일공사" xfId="394"/>
    <cellStyle name="_사전공사(토목본사검토) _파일공사(30M)" xfId="395"/>
    <cellStyle name="_사전공사(토목본사검토) _파일공사(30M)_CONC" xfId="396"/>
    <cellStyle name="_사전공사(토목본사검토) _파일공사(30M)_PC내역서(설치비)" xfId="397"/>
    <cellStyle name="_사전공사(토목본사검토) _파일공사(30M)_PC내역서(자재납품)" xfId="398"/>
    <cellStyle name="_사전공사(토목본사검토) _파일공사(30M)_PC수정(04.15)" xfId="399"/>
    <cellStyle name="_사전공사(토목본사검토) _파일공사(30M)_PC현설내역1차변경" xfId="400"/>
    <cellStyle name="_사전공사(토목본사검토) _파일공사(30M)_철거공사내역서(검단2차)" xfId="401"/>
    <cellStyle name="_사전공사(토목본사검토) _파일공사(30M)_철콘5개대비(갱폼제외)" xfId="402"/>
    <cellStyle name="_사전공사(토목본사검토) _파일공사(30M)_철콘견적" xfId="403"/>
    <cellStyle name="_사전공사(토목본사검토) _파일공사(30M)_형틀+CON'C" xfId="404"/>
    <cellStyle name="_사전공사(토목본사검토) _파일공사(30M)_형틀하구CON'C" xfId="405"/>
    <cellStyle name="_사전공사(토목본사검토) _파일공사_CONC" xfId="406"/>
    <cellStyle name="_사전공사(토목본사검토) _파일공사_PC내역서(설치비)" xfId="407"/>
    <cellStyle name="_사전공사(토목본사검토) _파일공사_PC내역서(자재납품)" xfId="408"/>
    <cellStyle name="_사전공사(토목본사검토) _파일공사_PC수정(04.15)" xfId="409"/>
    <cellStyle name="_사전공사(토목본사검토) _파일공사_PC현설내역1차변경" xfId="410"/>
    <cellStyle name="_사전공사(토목본사검토) _파일공사_철거공사내역서(검단2차)" xfId="411"/>
    <cellStyle name="_사전공사(토목본사검토) _파일공사_철콘5개대비(갱폼제외)" xfId="412"/>
    <cellStyle name="_사전공사(토목본사검토) _파일공사_철콘견적" xfId="413"/>
    <cellStyle name="_사전공사(토목본사검토) _파일공사_형틀+CON'C" xfId="414"/>
    <cellStyle name="_사전공사(토목본사검토) _파일공사_형틀하구CON'C" xfId="415"/>
    <cellStyle name="_사전공사(토목본사검토) _파일사전공사(당하2-1)" xfId="416"/>
    <cellStyle name="_사전공사(토목본사검토) _파일사전공사(당하2-1)_철거공사내역서(검단2차)" xfId="417"/>
    <cellStyle name="_사전공사(토목본사검토) _파일사전공사(당하2-1)_철거사전공사내역(현장)" xfId="418"/>
    <cellStyle name="_사전공사(토목본사검토) _파일사전공사(당하2-1)_철거사전공사내역(현장)_철거공사내역서(검단2차)" xfId="419"/>
    <cellStyle name="_사전공사(토목본사검토) _파일사전공사본사최종" xfId="420"/>
    <cellStyle name="_사전공사(토목본사검토) _파일사전공사본사최종_CONC" xfId="421"/>
    <cellStyle name="_사전공사(토목본사검토) _파일사전공사본사최종_PC내역서(설치비)" xfId="422"/>
    <cellStyle name="_사전공사(토목본사검토) _파일사전공사본사최종_PC내역서(자재납품)" xfId="423"/>
    <cellStyle name="_사전공사(토목본사검토) _파일사전공사본사최종_PC수정(04.15)" xfId="424"/>
    <cellStyle name="_사전공사(토목본사검토) _파일사전공사본사최종_PC현설내역1차변경" xfId="425"/>
    <cellStyle name="_사전공사(토목본사검토) _파일사전공사본사최종_철거공사내역서(검단2차)" xfId="426"/>
    <cellStyle name="_사전공사(토목본사검토) _파일사전공사본사최종_철콘5개대비(갱폼제외)" xfId="427"/>
    <cellStyle name="_사전공사(토목본사검토) _파일사전공사본사최종_철콘견적" xfId="428"/>
    <cellStyle name="_사전공사(토목본사검토) _파일사전공사본사최종_형틀+CON'C" xfId="429"/>
    <cellStyle name="_사전공사(토목본사검토) _파일사전공사본사최종_형틀하구CON'C" xfId="430"/>
    <cellStyle name="_사전공사(토목본사검토) _현장골조공사(당하2-1)" xfId="431"/>
    <cellStyle name="_사전공사(토목본사검토) _현장골조공사(당하2-1)_철거공사내역서(검단2차)" xfId="432"/>
    <cellStyle name="_사전공사(토목본사검토) _현장골조공사(당하2-1)_철거사전공사내역(현장)" xfId="433"/>
    <cellStyle name="_사전공사(토목본사검토) _현장골조공사(당하2-1)_철거사전공사내역(현장)_철거공사내역서(검단2차)" xfId="434"/>
    <cellStyle name="_사전공사본사승인" xfId="435"/>
    <cellStyle name="_설계변경-rev1" xfId="436"/>
    <cellStyle name="_설비내역서" xfId="437"/>
    <cellStyle name="_설비내역서(순천점)" xfId="438"/>
    <cellStyle name="_수장" xfId="439"/>
    <cellStyle name="_순천점집행예산" xfId="440"/>
    <cellStyle name="_옥수골조분석" xfId="441"/>
    <cellStyle name="_옥수골조분석_철거공사내역서(검단2차)" xfId="442"/>
    <cellStyle name="_용인구갈써미트빌" xfId="443"/>
    <cellStyle name="_월계장비외주대비표" xfId="444"/>
    <cellStyle name="_월성사택골프연습장 신축공사" xfId="445"/>
    <cellStyle name="_인원계획표 " xfId="446"/>
    <cellStyle name="_인원계획표 _(가)총괄장(당하2)" xfId="447"/>
    <cellStyle name="_인원계획표 _(가)총괄장(당하2)_철거공사내역서(검단2차)" xfId="448"/>
    <cellStyle name="_인원계획표 _(가)총괄장(당하2)_철거사전공사내역(현장)" xfId="449"/>
    <cellStyle name="_인원계획표 _(가)총괄장(당하2)_철거사전공사내역(현장)_철거공사내역서(검단2차)" xfId="450"/>
    <cellStyle name="_인원계획표 _1.총괄장(월계)" xfId="451"/>
    <cellStyle name="_인원계획표 _3.아파트(옥수)" xfId="452"/>
    <cellStyle name="_인원계획표 _3.아파트(옥수)_철거공사내역서(검단2차)" xfId="453"/>
    <cellStyle name="_인원계획표 _3.아파트(원당)" xfId="454"/>
    <cellStyle name="_인원계획표 _3.아파트(원당)_CONC" xfId="455"/>
    <cellStyle name="_인원계획표 _3.아파트(원당)_PC내역서(설치비)" xfId="456"/>
    <cellStyle name="_인원계획표 _3.아파트(원당)_PC내역서(자재납품)" xfId="457"/>
    <cellStyle name="_인원계획표 _3.아파트(원당)_PC수정(04.15)" xfId="458"/>
    <cellStyle name="_인원계획표 _3.아파트(원당)_PC현설내역1차변경" xfId="459"/>
    <cellStyle name="_인원계획표 _3.아파트(원당)_철콘5개대비(갱폼제외)" xfId="460"/>
    <cellStyle name="_인원계획표 _3.아파트(원당)_철콘견적" xfId="461"/>
    <cellStyle name="_인원계획표 _3.아파트(원당)_형틀+CON'C" xfId="462"/>
    <cellStyle name="_인원계획표 _3.아파트(원당)_형틀하구CON'C" xfId="463"/>
    <cellStyle name="_인원계획표 _AL시트(외장재)" xfId="464"/>
    <cellStyle name="_인원계획표 _AL창호" xfId="465"/>
    <cellStyle name="_인원계획표 _Arch" xfId="466"/>
    <cellStyle name="_인원계획표 _Arch_철거공사내역서(검단2차)" xfId="467"/>
    <cellStyle name="_인원계획표 _Arch_철거사전공사내역(현장)" xfId="468"/>
    <cellStyle name="_인원계획표 _Arch_철거사전공사내역(현장)_철거공사내역서(검단2차)" xfId="469"/>
    <cellStyle name="_인원계획표 _Arch-단가입력" xfId="470"/>
    <cellStyle name="_인원계획표 _Arch-단가입력_철거공사내역서(검단2차)" xfId="471"/>
    <cellStyle name="_인원계획표 _Arch-단가입력_철거사전공사내역(현장)" xfId="472"/>
    <cellStyle name="_인원계획표 _Arch-단가입력_철거사전공사내역(현장)_철거공사내역서(검단2차)" xfId="473"/>
    <cellStyle name="_인원계획표 _건축내역서(가경)" xfId="474"/>
    <cellStyle name="_인원계획표 _건축집행" xfId="475"/>
    <cellStyle name="_인원계획표 _건축집행_철거공사내역서(검단2차)" xfId="476"/>
    <cellStyle name="_인원계획표 _건축집행_철거사전공사내역(현장)" xfId="477"/>
    <cellStyle name="_인원계획표 _건축집행_철거사전공사내역(현장)_철거공사내역서(검단2차)" xfId="478"/>
    <cellStyle name="_인원계획표 _검암2차사전공사(본사검토) " xfId="479"/>
    <cellStyle name="_인원계획표 _검암2차사전공사(본사검토) _(가)총괄장(당하2)" xfId="480"/>
    <cellStyle name="_인원계획표 _검암2차사전공사(본사검토) _(가)총괄장(당하2)_철거공사내역서(검단2차)" xfId="481"/>
    <cellStyle name="_인원계획표 _검암2차사전공사(본사검토) _(가)총괄장(당하2)_철거사전공사내역(현장)" xfId="482"/>
    <cellStyle name="_인원계획표 _검암2차사전공사(본사검토) _(가)총괄장(당하2)_철거사전공사내역(현장)_철거공사내역서(검단2차)" xfId="483"/>
    <cellStyle name="_인원계획표 _검암2차사전공사(본사검토) _3.아파트(옥수)" xfId="484"/>
    <cellStyle name="_인원계획표 _검암2차사전공사(본사검토) _3.아파트(옥수)_철거공사내역서(검단2차)" xfId="485"/>
    <cellStyle name="_인원계획표 _검암2차사전공사(본사검토) _CONC" xfId="486"/>
    <cellStyle name="_인원계획표 _검암2차사전공사(본사검토) _PC내역서(설치비)" xfId="487"/>
    <cellStyle name="_인원계획표 _검암2차사전공사(본사검토) _PC내역서(자재납품)" xfId="488"/>
    <cellStyle name="_인원계획표 _검암2차사전공사(본사검토) _PC수정(04.15)" xfId="489"/>
    <cellStyle name="_인원계획표 _검암2차사전공사(본사검토) _PC현설내역1차변경" xfId="490"/>
    <cellStyle name="_인원계획표 _검암2차사전공사(본사검토) _골조견적비교XLS" xfId="491"/>
    <cellStyle name="_인원계획표 _검암2차사전공사(본사검토) _골조견적비교XLS_철거공사내역서(검단2차)" xfId="492"/>
    <cellStyle name="_인원계획표 _검암2차사전공사(본사검토) _골조분석표(B)" xfId="493"/>
    <cellStyle name="_인원계획표 _검암2차사전공사(본사검토) _골조사전공사(검단)" xfId="494"/>
    <cellStyle name="_인원계획표 _검암2차사전공사(본사검토) _골조사전공사(검단)_철거공사내역서(검단2차)" xfId="495"/>
    <cellStyle name="_인원계획표 _검암2차사전공사(본사검토) _골조사전공사(마전)본사최종" xfId="496"/>
    <cellStyle name="_인원계획표 _검암2차사전공사(본사검토) _골조사전공사(마전)본사최종_철거공사내역서(검단2차)" xfId="497"/>
    <cellStyle name="_인원계획표 _검암2차사전공사(본사검토) _골조사전공사(마전)본사최종-1" xfId="498"/>
    <cellStyle name="_인원계획표 _검암2차사전공사(본사검토) _골조사전공사(마전)본사최종-1_철거공사내역서(검단2차)" xfId="499"/>
    <cellStyle name="_인원계획표 _검암2차사전공사(본사검토) _골조사전공사(옥수)본사최종" xfId="500"/>
    <cellStyle name="_인원계획표 _검암2차사전공사(본사검토) _골조사전공사(옥수)본사최종_철거공사내역서(검단2차)" xfId="501"/>
    <cellStyle name="_인원계획표 _검암2차사전공사(본사검토) _골조사전공사본사최종" xfId="502"/>
    <cellStyle name="_인원계획표 _검암2차사전공사(본사검토) _공사개요(매입세)" xfId="503"/>
    <cellStyle name="_인원계획표 _검암2차사전공사(본사검토) _공사개요(매입세)_철거공사내역서(검단2차)" xfId="504"/>
    <cellStyle name="_인원계획표 _검암2차사전공사(본사검토) _공사개요(매입세)_철거사전공사내역(현장)" xfId="505"/>
    <cellStyle name="_인원계획표 _검암2차사전공사(본사검토) _공사개요(매입세)_철거사전공사내역(현장)_철거공사내역서(검단2차)" xfId="506"/>
    <cellStyle name="_인원계획표 _검암2차사전공사(본사검토) _사전공사(본사검토)최종" xfId="507"/>
    <cellStyle name="_인원계획표 _검암2차사전공사(본사검토) _사전공사(본사검토)최종_철거공사내역서(검단2차)" xfId="508"/>
    <cellStyle name="_인원계획표 _검암2차사전공사(본사검토) _사전공사(본사검토)최종_철거사전공사내역(현장)" xfId="509"/>
    <cellStyle name="_인원계획표 _검암2차사전공사(본사검토) _사전공사(본사검토)최종_철거사전공사내역(현장)_철거공사내역서(검단2차)" xfId="510"/>
    <cellStyle name="_인원계획표 _검암2차사전공사(본사검토) _사전공사본사승인" xfId="511"/>
    <cellStyle name="_인원계획표 _검암2차사전공사(본사검토) _옥수골조분석" xfId="512"/>
    <cellStyle name="_인원계획표 _검암2차사전공사(본사검토) _옥수골조분석_철거공사내역서(검단2차)" xfId="513"/>
    <cellStyle name="_인원계획표 _검암2차사전공사(본사검토) _철거공사관련자료(당하2)" xfId="514"/>
    <cellStyle name="_인원계획표 _검암2차사전공사(본사검토) _철거공사관련자료(당하2)_철거공사내역서(검단2차)" xfId="515"/>
    <cellStyle name="_인원계획표 _검암2차사전공사(본사검토) _철거공사내역서(검단2차)" xfId="516"/>
    <cellStyle name="_인원계획표 _검암2차사전공사(본사검토) _철거사전공사내역(현장)" xfId="517"/>
    <cellStyle name="_인원계획표 _검암2차사전공사(본사검토) _철거사전공사내역(현장)_철거공사내역서(검단2차)" xfId="518"/>
    <cellStyle name="_인원계획표 _검암2차사전공사(본사검토) _철콘5개대비(갱폼제외)" xfId="519"/>
    <cellStyle name="_인원계획표 _검암2차사전공사(본사검토) _철콘견적" xfId="520"/>
    <cellStyle name="_인원계획표 _검암2차사전공사(본사검토) _파일골조사전공사(당하2-1)" xfId="521"/>
    <cellStyle name="_인원계획표 _검암2차사전공사(본사검토) _파일골조사전공사(당하2-1)_철거공사내역서(검단2차)" xfId="522"/>
    <cellStyle name="_인원계획표 _검암2차사전공사(본사검토) _파일골조사전공사(당하2-1)_철거사전공사내역(현장)" xfId="523"/>
    <cellStyle name="_인원계획표 _검암2차사전공사(본사검토) _파일골조사전공사(당하2-1)_철거사전공사내역(현장)_철거공사내역서(검단2차)" xfId="524"/>
    <cellStyle name="_인원계획표 _검암2차사전공사(본사검토) _파일공사(30M)" xfId="525"/>
    <cellStyle name="_인원계획표 _검암2차사전공사(본사검토) _파일공사(30M)_철거공사내역서(검단2차)" xfId="526"/>
    <cellStyle name="_인원계획표 _검암2차사전공사(본사검토) _파일사전공사(당하2-1)" xfId="527"/>
    <cellStyle name="_인원계획표 _검암2차사전공사(본사검토) _파일사전공사(당하2-1)_철거공사내역서(검단2차)" xfId="528"/>
    <cellStyle name="_인원계획표 _검암2차사전공사(본사검토) _파일사전공사(당하2-1)_철거사전공사내역(현장)" xfId="529"/>
    <cellStyle name="_인원계획표 _검암2차사전공사(본사검토) _파일사전공사(당하2-1)_철거사전공사내역(현장)_철거공사내역서(검단2차)" xfId="530"/>
    <cellStyle name="_인원계획표 _검암2차사전공사(본사검토) _파일사전공사본사최종" xfId="531"/>
    <cellStyle name="_인원계획표 _검암2차사전공사(본사검토) _파일사전공사본사최종_CONC" xfId="532"/>
    <cellStyle name="_인원계획표 _검암2차사전공사(본사검토) _파일사전공사본사최종_PC내역서(설치비)" xfId="533"/>
    <cellStyle name="_인원계획표 _검암2차사전공사(본사검토) _파일사전공사본사최종_PC내역서(자재납품)" xfId="534"/>
    <cellStyle name="_인원계획표 _검암2차사전공사(본사검토) _파일사전공사본사최종_PC수정(04.15)" xfId="535"/>
    <cellStyle name="_인원계획표 _검암2차사전공사(본사검토) _파일사전공사본사최종_PC현설내역1차변경" xfId="536"/>
    <cellStyle name="_인원계획표 _검암2차사전공사(본사검토) _파일사전공사본사최종_철거공사내역서(검단2차)" xfId="537"/>
    <cellStyle name="_인원계획표 _검암2차사전공사(본사검토) _파일사전공사본사최종_철콘5개대비(갱폼제외)" xfId="538"/>
    <cellStyle name="_인원계획표 _검암2차사전공사(본사검토) _파일사전공사본사최종_철콘견적" xfId="539"/>
    <cellStyle name="_인원계획표 _검암2차사전공사(본사검토) _파일사전공사본사최종_형틀+CON'C" xfId="540"/>
    <cellStyle name="_인원계획표 _검암2차사전공사(본사검토) _파일사전공사본사최종_형틀하구CON'C" xfId="541"/>
    <cellStyle name="_인원계획표 _검암2차사전공사(본사검토) _현장골조공사(당하2-1)" xfId="542"/>
    <cellStyle name="_인원계획표 _검암2차사전공사(본사검토) _현장골조공사(당하2-1)_철거공사내역서(검단2차)" xfId="543"/>
    <cellStyle name="_인원계획표 _검암2차사전공사(본사검토) _현장골조공사(당하2-1)_철거사전공사내역(현장)" xfId="544"/>
    <cellStyle name="_인원계획표 _검암2차사전공사(본사검토) _현장골조공사(당하2-1)_철거사전공사내역(현장)_철거공사내역서(검단2차)" xfId="545"/>
    <cellStyle name="_인원계획표 _검암2차사전공사(본사검토) _형틀+CON'C" xfId="546"/>
    <cellStyle name="_인원계획표 _검암2차사전공사(본사검토) _형틀하구CON'C" xfId="547"/>
    <cellStyle name="_인원계획표 _골조견적비교XLS" xfId="548"/>
    <cellStyle name="_인원계획표 _골조견적비교XLS_철거공사내역서(검단2차)" xfId="549"/>
    <cellStyle name="_인원계획표 _골조분석표(B)" xfId="550"/>
    <cellStyle name="_인원계획표 _골조사전공사(검단)" xfId="551"/>
    <cellStyle name="_인원계획표 _골조사전공사(검단)_철거공사내역서(검단2차)" xfId="552"/>
    <cellStyle name="_인원계획표 _골조사전공사(마전)본사최종" xfId="553"/>
    <cellStyle name="_인원계획표 _골조사전공사(마전)본사최종_철거공사내역서(검단2차)" xfId="554"/>
    <cellStyle name="_인원계획표 _골조사전공사(마전)본사최종-1" xfId="555"/>
    <cellStyle name="_인원계획표 _골조사전공사(마전)본사최종-1_철거공사내역서(검단2차)" xfId="556"/>
    <cellStyle name="_인원계획표 _골조사전공사(옥수)본사최종" xfId="557"/>
    <cellStyle name="_인원계획표 _골조사전공사(옥수)본사최종_철거공사내역서(검단2차)" xfId="558"/>
    <cellStyle name="_인원계획표 _골조사전공사본사최종" xfId="559"/>
    <cellStyle name="_인원계획표 _공사개요(매입세)" xfId="560"/>
    <cellStyle name="_인원계획표 _공사개요(매입세)_철거공사내역서(검단2차)" xfId="561"/>
    <cellStyle name="_인원계획표 _공사개요(매입세)_철거사전공사내역(현장)" xfId="562"/>
    <cellStyle name="_인원계획표 _공사개요(매입세)_철거사전공사내역(현장)_철거공사내역서(검단2차)" xfId="563"/>
    <cellStyle name="_인원계획표 _내역(현장)" xfId="564"/>
    <cellStyle name="_인원계획표 _도장" xfId="565"/>
    <cellStyle name="_인원계획표 _매입세" xfId="566"/>
    <cellStyle name="_인원계획표 _물량산출근거" xfId="567"/>
    <cellStyle name="_인원계획표 _물량산출근거_철거공사내역서(검단2차)" xfId="568"/>
    <cellStyle name="_인원계획표 _물량산출근거_철거사전공사내역(현장)" xfId="569"/>
    <cellStyle name="_인원계획표 _물량산출근거_철거사전공사내역(현장)_철거공사내역서(검단2차)" xfId="570"/>
    <cellStyle name="_인원계획표 _방수공사" xfId="571"/>
    <cellStyle name="_인원계획표 _방수공사(크리톤)" xfId="572"/>
    <cellStyle name="_인원계획표 _비교표(시화,청주)" xfId="573"/>
    <cellStyle name="_인원계획표 _비교표(청주가경점)" xfId="574"/>
    <cellStyle name="_인원계획표 _사전공사(본사검토)최종" xfId="575"/>
    <cellStyle name="_인원계획표 _사전공사(본사검토)최종_철거공사내역서(검단2차)" xfId="576"/>
    <cellStyle name="_인원계획표 _사전공사(본사검토)최종_철거사전공사내역(현장)" xfId="577"/>
    <cellStyle name="_인원계획표 _사전공사(본사검토)최종_철거사전공사내역(현장)_철거공사내역서(검단2차)" xfId="578"/>
    <cellStyle name="_인원계획표 _사전공사(토목본사검토) " xfId="579"/>
    <cellStyle name="_인원계획표 _사전공사(토목본사검토) _(가)총괄장(당하2)" xfId="580"/>
    <cellStyle name="_인원계획표 _사전공사(토목본사검토) _(가)총괄장(당하2)_철거공사내역서(검단2차)" xfId="581"/>
    <cellStyle name="_인원계획표 _사전공사(토목본사검토) _(가)총괄장(당하2)_철거사전공사내역(현장)" xfId="582"/>
    <cellStyle name="_인원계획표 _사전공사(토목본사검토) _(가)총괄장(당하2)_철거사전공사내역(현장)_철거공사내역서(검단2차)" xfId="583"/>
    <cellStyle name="_인원계획표 _사전공사(토목본사검토) _3.아파트(옥수)" xfId="584"/>
    <cellStyle name="_인원계획표 _사전공사(토목본사검토) _3.아파트(옥수)_철거공사내역서(검단2차)" xfId="585"/>
    <cellStyle name="_인원계획표 _사전공사(토목본사검토) _3.아파트(원당)" xfId="586"/>
    <cellStyle name="_인원계획표 _사전공사(토목본사검토) _3.아파트(원당)_CONC" xfId="587"/>
    <cellStyle name="_인원계획표 _사전공사(토목본사검토) _3.아파트(원당)_PC내역서(설치비)" xfId="588"/>
    <cellStyle name="_인원계획표 _사전공사(토목본사검토) _3.아파트(원당)_PC내역서(자재납품)" xfId="589"/>
    <cellStyle name="_인원계획표 _사전공사(토목본사검토) _3.아파트(원당)_PC수정(04.15)" xfId="590"/>
    <cellStyle name="_인원계획표 _사전공사(토목본사검토) _3.아파트(원당)_PC현설내역1차변경" xfId="591"/>
    <cellStyle name="_인원계획표 _사전공사(토목본사검토) _3.아파트(원당)_철콘5개대비(갱폼제외)" xfId="592"/>
    <cellStyle name="_인원계획표 _사전공사(토목본사검토) _3.아파트(원당)_철콘견적" xfId="593"/>
    <cellStyle name="_인원계획표 _사전공사(토목본사검토) _3.아파트(원당)_형틀+CON'C" xfId="594"/>
    <cellStyle name="_인원계획표 _사전공사(토목본사검토) _3.아파트(원당)_형틀하구CON'C" xfId="595"/>
    <cellStyle name="_인원계획표 _사전공사(토목본사검토) _골조견적비교XLS" xfId="596"/>
    <cellStyle name="_인원계획표 _사전공사(토목본사검토) _골조견적비교XLS_철거공사내역서(검단2차)" xfId="597"/>
    <cellStyle name="_인원계획표 _사전공사(토목본사검토) _골조분석표(B)" xfId="598"/>
    <cellStyle name="_인원계획표 _사전공사(토목본사검토) _골조사전공사(검단)" xfId="599"/>
    <cellStyle name="_인원계획표 _사전공사(토목본사검토) _골조사전공사(검단)_철거공사내역서(검단2차)" xfId="600"/>
    <cellStyle name="_인원계획표 _사전공사(토목본사검토) _골조사전공사(마전)본사최종" xfId="601"/>
    <cellStyle name="_인원계획표 _사전공사(토목본사검토) _골조사전공사(마전)본사최종_철거공사내역서(검단2차)" xfId="602"/>
    <cellStyle name="_인원계획표 _사전공사(토목본사검토) _골조사전공사(마전)본사최종-1" xfId="603"/>
    <cellStyle name="_인원계획표 _사전공사(토목본사검토) _골조사전공사(마전)본사최종-1_철거공사내역서(검단2차)" xfId="604"/>
    <cellStyle name="_인원계획표 _사전공사(토목본사검토) _골조사전공사(옥수)본사최종" xfId="605"/>
    <cellStyle name="_인원계획표 _사전공사(토목본사검토) _골조사전공사(옥수)본사최종_철거공사내역서(검단2차)" xfId="606"/>
    <cellStyle name="_인원계획표 _사전공사(토목본사검토) _골조사전공사본사최종" xfId="607"/>
    <cellStyle name="_인원계획표 _사전공사(토목본사검토) _공사개요(매입세)" xfId="608"/>
    <cellStyle name="_인원계획표 _사전공사(토목본사검토) _공사개요(매입세)_철거공사내역서(검단2차)" xfId="609"/>
    <cellStyle name="_인원계획표 _사전공사(토목본사검토) _공사개요(매입세)_철거사전공사내역(현장)" xfId="610"/>
    <cellStyle name="_인원계획표 _사전공사(토목본사검토) _공사개요(매입세)_철거사전공사내역(현장)_철거공사내역서(검단2차)" xfId="611"/>
    <cellStyle name="_인원계획표 _사전공사(토목본사검토) _매입세" xfId="612"/>
    <cellStyle name="_인원계획표 _사전공사(토목본사검토) _사전공사(본사검토)최종" xfId="613"/>
    <cellStyle name="_인원계획표 _사전공사(토목본사검토) _사전공사(본사검토)최종_철거공사내역서(검단2차)" xfId="614"/>
    <cellStyle name="_인원계획표 _사전공사(토목본사검토) _사전공사(본사검토)최종_철거사전공사내역(현장)" xfId="615"/>
    <cellStyle name="_인원계획표 _사전공사(토목본사검토) _사전공사(본사검토)최종_철거사전공사내역(현장)_철거공사내역서(검단2차)" xfId="616"/>
    <cellStyle name="_인원계획표 _사전공사(토목본사검토) _사전공사본사승인" xfId="617"/>
    <cellStyle name="_인원계획표 _사전공사(토목본사검토) _송도파일" xfId="618"/>
    <cellStyle name="_인원계획표 _사전공사(토목본사검토) _송도파일_CONC" xfId="619"/>
    <cellStyle name="_인원계획표 _사전공사(토목본사검토) _송도파일_PC내역서(설치비)" xfId="620"/>
    <cellStyle name="_인원계획표 _사전공사(토목본사검토) _송도파일_PC내역서(자재납품)" xfId="621"/>
    <cellStyle name="_인원계획표 _사전공사(토목본사검토) _송도파일_PC수정(04.15)" xfId="622"/>
    <cellStyle name="_인원계획표 _사전공사(토목본사검토) _송도파일_PC현설내역1차변경" xfId="623"/>
    <cellStyle name="_인원계획표 _사전공사(토목본사검토) _송도파일_철거공사내역서(검단2차)" xfId="624"/>
    <cellStyle name="_인원계획표 _사전공사(토목본사검토) _송도파일_철콘5개대비(갱폼제외)" xfId="625"/>
    <cellStyle name="_인원계획표 _사전공사(토목본사검토) _송도파일_철콘견적" xfId="626"/>
    <cellStyle name="_인원계획표 _사전공사(토목본사검토) _송도파일_형틀+CON'C" xfId="627"/>
    <cellStyle name="_인원계획표 _사전공사(토목본사검토) _송도파일_형틀하구CON'C" xfId="628"/>
    <cellStyle name="_인원계획표 _사전공사(토목본사검토) _옥수골조분석" xfId="629"/>
    <cellStyle name="_인원계획표 _사전공사(토목본사검토) _옥수골조분석_철거공사내역서(검단2차)" xfId="630"/>
    <cellStyle name="_인원계획표 _사전공사(토목본사검토) _일주파일" xfId="631"/>
    <cellStyle name="_인원계획표 _사전공사(토목본사검토) _일주파일_CONC" xfId="632"/>
    <cellStyle name="_인원계획표 _사전공사(토목본사검토) _일주파일_PC내역서(설치비)" xfId="633"/>
    <cellStyle name="_인원계획표 _사전공사(토목본사검토) _일주파일_PC내역서(자재납품)" xfId="634"/>
    <cellStyle name="_인원계획표 _사전공사(토목본사검토) _일주파일_PC수정(04.15)" xfId="635"/>
    <cellStyle name="_인원계획표 _사전공사(토목본사검토) _일주파일_PC현설내역1차변경" xfId="636"/>
    <cellStyle name="_인원계획표 _사전공사(토목본사검토) _일주파일_철거공사내역서(검단2차)" xfId="637"/>
    <cellStyle name="_인원계획표 _사전공사(토목본사검토) _일주파일_철콘5개대비(갱폼제외)" xfId="638"/>
    <cellStyle name="_인원계획표 _사전공사(토목본사검토) _일주파일_철콘견적" xfId="639"/>
    <cellStyle name="_인원계획표 _사전공사(토목본사검토) _일주파일_형틀+CON'C" xfId="640"/>
    <cellStyle name="_인원계획표 _사전공사(토목본사검토) _일주파일_형틀하구CON'C" xfId="641"/>
    <cellStyle name="_인원계획표 _사전공사(토목본사검토) _자제매입세" xfId="642"/>
    <cellStyle name="_인원계획표 _사전공사(토목본사검토) _자제매입세_철거공사내역서(검단2차)" xfId="643"/>
    <cellStyle name="_인원계획표 _사전공사(토목본사검토) _철거공사관련자료(당하2)" xfId="644"/>
    <cellStyle name="_인원계획표 _사전공사(토목본사검토) _철거공사관련자료(당하2)_철거공사내역서(검단2차)" xfId="645"/>
    <cellStyle name="_인원계획표 _사전공사(토목본사검토) _철거공사내역서(검단2차)" xfId="646"/>
    <cellStyle name="_인원계획표 _사전공사(토목본사검토) _철거사전공사내역(현장)" xfId="647"/>
    <cellStyle name="_인원계획표 _사전공사(토목본사검토) _철거사전공사내역(현장)_철거공사내역서(검단2차)" xfId="648"/>
    <cellStyle name="_인원계획표 _사전공사(토목본사검토) _철콘공사" xfId="649"/>
    <cellStyle name="_인원계획표 _사전공사(토목본사검토) _철콘공사(최종단가)" xfId="650"/>
    <cellStyle name="_인원계획표 _사전공사(토목본사검토) _철콘공사(최종단가)_CONC" xfId="651"/>
    <cellStyle name="_인원계획표 _사전공사(토목본사검토) _철콘공사(최종단가)_PC내역서(설치비)" xfId="652"/>
    <cellStyle name="_인원계획표 _사전공사(토목본사검토) _철콘공사(최종단가)_PC내역서(자재납품)" xfId="653"/>
    <cellStyle name="_인원계획표 _사전공사(토목본사검토) _철콘공사(최종단가)_PC수정(04.15)" xfId="654"/>
    <cellStyle name="_인원계획표 _사전공사(토목본사검토) _철콘공사(최종단가)_PC현설내역1차변경" xfId="655"/>
    <cellStyle name="_인원계획표 _사전공사(토목본사검토) _철콘공사(최종단가)_철콘5개대비(갱폼제외)" xfId="656"/>
    <cellStyle name="_인원계획표 _사전공사(토목본사검토) _철콘공사(최종단가)_철콘견적" xfId="657"/>
    <cellStyle name="_인원계획표 _사전공사(토목본사검토) _철콘공사(최종단가)_형틀+CON'C" xfId="658"/>
    <cellStyle name="_인원계획표 _사전공사(토목본사검토) _철콘공사(최종단가)_형틀하구CON'C" xfId="659"/>
    <cellStyle name="_인원계획표 _사전공사(토목본사검토) _철콘공사_CONC" xfId="660"/>
    <cellStyle name="_인원계획표 _사전공사(토목본사검토) _철콘공사_PC내역서(설치비)" xfId="661"/>
    <cellStyle name="_인원계획표 _사전공사(토목본사검토) _철콘공사_PC내역서(자재납품)" xfId="662"/>
    <cellStyle name="_인원계획표 _사전공사(토목본사검토) _철콘공사_PC수정(04.15)" xfId="663"/>
    <cellStyle name="_인원계획표 _사전공사(토목본사검토) _철콘공사_PC현설내역1차변경" xfId="664"/>
    <cellStyle name="_인원계획표 _사전공사(토목본사검토) _철콘공사_철콘5개대비(갱폼제외)" xfId="665"/>
    <cellStyle name="_인원계획표 _사전공사(토목본사검토) _철콘공사_철콘견적" xfId="666"/>
    <cellStyle name="_인원계획표 _사전공사(토목본사검토) _철콘공사_형틀+CON'C" xfId="667"/>
    <cellStyle name="_인원계획표 _사전공사(토목본사검토) _철콘공사_형틀하구CON'C" xfId="668"/>
    <cellStyle name="_인원계획표 _사전공사(토목본사검토) _파일골조사전공사(당하2-1)" xfId="669"/>
    <cellStyle name="_인원계획표 _사전공사(토목본사검토) _파일골조사전공사(당하2-1)_철거공사내역서(검단2차)" xfId="670"/>
    <cellStyle name="_인원계획표 _사전공사(토목본사검토) _파일골조사전공사(당하2-1)_철거사전공사내역(현장)" xfId="671"/>
    <cellStyle name="_인원계획표 _사전공사(토목본사검토) _파일골조사전공사(당하2-1)_철거사전공사내역(현장)_철거공사내역서(검단2차)" xfId="672"/>
    <cellStyle name="_인원계획표 _사전공사(토목본사검토) _파일공사" xfId="673"/>
    <cellStyle name="_인원계획표 _사전공사(토목본사검토) _파일공사(30M)" xfId="674"/>
    <cellStyle name="_인원계획표 _사전공사(토목본사검토) _파일공사(30M)_CONC" xfId="675"/>
    <cellStyle name="_인원계획표 _사전공사(토목본사검토) _파일공사(30M)_PC내역서(설치비)" xfId="676"/>
    <cellStyle name="_인원계획표 _사전공사(토목본사검토) _파일공사(30M)_PC내역서(자재납품)" xfId="677"/>
    <cellStyle name="_인원계획표 _사전공사(토목본사검토) _파일공사(30M)_PC수정(04.15)" xfId="678"/>
    <cellStyle name="_인원계획표 _사전공사(토목본사검토) _파일공사(30M)_PC현설내역1차변경" xfId="679"/>
    <cellStyle name="_인원계획표 _사전공사(토목본사검토) _파일공사(30M)_철거공사내역서(검단2차)" xfId="680"/>
    <cellStyle name="_인원계획표 _사전공사(토목본사검토) _파일공사(30M)_철콘5개대비(갱폼제외)" xfId="681"/>
    <cellStyle name="_인원계획표 _사전공사(토목본사검토) _파일공사(30M)_철콘견적" xfId="682"/>
    <cellStyle name="_인원계획표 _사전공사(토목본사검토) _파일공사(30M)_형틀+CON'C" xfId="683"/>
    <cellStyle name="_인원계획표 _사전공사(토목본사검토) _파일공사(30M)_형틀하구CON'C" xfId="684"/>
    <cellStyle name="_인원계획표 _사전공사(토목본사검토) _파일공사_CONC" xfId="685"/>
    <cellStyle name="_인원계획표 _사전공사(토목본사검토) _파일공사_PC내역서(설치비)" xfId="686"/>
    <cellStyle name="_인원계획표 _사전공사(토목본사검토) _파일공사_PC내역서(자재납품)" xfId="687"/>
    <cellStyle name="_인원계획표 _사전공사(토목본사검토) _파일공사_PC수정(04.15)" xfId="688"/>
    <cellStyle name="_인원계획표 _사전공사(토목본사검토) _파일공사_PC현설내역1차변경" xfId="689"/>
    <cellStyle name="_인원계획표 _사전공사(토목본사검토) _파일공사_철거공사내역서(검단2차)" xfId="690"/>
    <cellStyle name="_인원계획표 _사전공사(토목본사검토) _파일공사_철콘5개대비(갱폼제외)" xfId="691"/>
    <cellStyle name="_인원계획표 _사전공사(토목본사검토) _파일공사_철콘견적" xfId="692"/>
    <cellStyle name="_인원계획표 _사전공사(토목본사검토) _파일공사_형틀+CON'C" xfId="693"/>
    <cellStyle name="_인원계획표 _사전공사(토목본사검토) _파일공사_형틀하구CON'C" xfId="694"/>
    <cellStyle name="_인원계획표 _사전공사(토목본사검토) _파일사전공사(당하2-1)" xfId="695"/>
    <cellStyle name="_인원계획표 _사전공사(토목본사검토) _파일사전공사(당하2-1)_철거공사내역서(검단2차)" xfId="696"/>
    <cellStyle name="_인원계획표 _사전공사(토목본사검토) _파일사전공사(당하2-1)_철거사전공사내역(현장)" xfId="697"/>
    <cellStyle name="_인원계획표 _사전공사(토목본사검토) _파일사전공사(당하2-1)_철거사전공사내역(현장)_철거공사내역서(검단2차)" xfId="698"/>
    <cellStyle name="_인원계획표 _사전공사(토목본사검토) _파일사전공사본사최종" xfId="699"/>
    <cellStyle name="_인원계획표 _사전공사(토목본사검토) _파일사전공사본사최종_CONC" xfId="700"/>
    <cellStyle name="_인원계획표 _사전공사(토목본사검토) _파일사전공사본사최종_PC내역서(설치비)" xfId="701"/>
    <cellStyle name="_인원계획표 _사전공사(토목본사검토) _파일사전공사본사최종_PC내역서(자재납품)" xfId="702"/>
    <cellStyle name="_인원계획표 _사전공사(토목본사검토) _파일사전공사본사최종_PC수정(04.15)" xfId="703"/>
    <cellStyle name="_인원계획표 _사전공사(토목본사검토) _파일사전공사본사최종_PC현설내역1차변경" xfId="704"/>
    <cellStyle name="_인원계획표 _사전공사(토목본사검토) _파일사전공사본사최종_철거공사내역서(검단2차)" xfId="705"/>
    <cellStyle name="_인원계획표 _사전공사(토목본사검토) _파일사전공사본사최종_철콘5개대비(갱폼제외)" xfId="706"/>
    <cellStyle name="_인원계획표 _사전공사(토목본사검토) _파일사전공사본사최종_철콘견적" xfId="707"/>
    <cellStyle name="_인원계획표 _사전공사(토목본사검토) _파일사전공사본사최종_형틀+CON'C" xfId="708"/>
    <cellStyle name="_인원계획표 _사전공사(토목본사검토) _파일사전공사본사최종_형틀하구CON'C" xfId="709"/>
    <cellStyle name="_인원계획표 _사전공사(토목본사검토) _현장골조공사(당하2-1)" xfId="710"/>
    <cellStyle name="_인원계획표 _사전공사(토목본사검토) _현장골조공사(당하2-1)_철거공사내역서(검단2차)" xfId="711"/>
    <cellStyle name="_인원계획표 _사전공사(토목본사검토) _현장골조공사(당하2-1)_철거사전공사내역(현장)" xfId="712"/>
    <cellStyle name="_인원계획표 _사전공사(토목본사검토) _현장골조공사(당하2-1)_철거사전공사내역(현장)_철거공사내역서(검단2차)" xfId="713"/>
    <cellStyle name="_인원계획표 _사전공사본사승인" xfId="714"/>
    <cellStyle name="_인원계획표 _석공사" xfId="715"/>
    <cellStyle name="_인원계획표 _설비내역서(순천점)" xfId="716"/>
    <cellStyle name="_인원계획표 _송도파일" xfId="717"/>
    <cellStyle name="_인원계획표 _송도파일_CONC" xfId="718"/>
    <cellStyle name="_인원계획표 _송도파일_PC내역서(설치비)" xfId="719"/>
    <cellStyle name="_인원계획표 _송도파일_PC내역서(자재납품)" xfId="720"/>
    <cellStyle name="_인원계획표 _송도파일_PC수정(04.15)" xfId="721"/>
    <cellStyle name="_인원계획표 _송도파일_PC현설내역1차변경" xfId="722"/>
    <cellStyle name="_인원계획표 _송도파일_철거공사내역서(검단2차)" xfId="723"/>
    <cellStyle name="_인원계획표 _송도파일_철콘5개대비(갱폼제외)" xfId="724"/>
    <cellStyle name="_인원계획표 _송도파일_철콘견적" xfId="725"/>
    <cellStyle name="_인원계획표 _송도파일_형틀+CON'C" xfId="726"/>
    <cellStyle name="_인원계획표 _송도파일_형틀하구CON'C" xfId="727"/>
    <cellStyle name="_인원계획표 _수장공사(경량천정)" xfId="728"/>
    <cellStyle name="_인원계획표 _순천점 입찰내역서-풍림산업(주)" xfId="729"/>
    <cellStyle name="_인원계획표 _순천점내역서" xfId="730"/>
    <cellStyle name="_인원계획표 _순천점내역서(도급)-1차내고" xfId="731"/>
    <cellStyle name="_인원계획표 _승인신청서" xfId="732"/>
    <cellStyle name="_인원계획표 _승인신청서_철거공사내역서(검단2차)" xfId="733"/>
    <cellStyle name="_인원계획표 _승인신청서_철거사전공사내역(현장)" xfId="734"/>
    <cellStyle name="_인원계획표 _승인신청서_철거사전공사내역(현장)_철거공사내역서(검단2차)" xfId="735"/>
    <cellStyle name="_인원계획표 _옥수골조분석" xfId="736"/>
    <cellStyle name="_인원계획표 _옥수골조분석_철거공사내역서(검단2차)" xfId="737"/>
    <cellStyle name="_인원계획표 _일반설비 현장설명서" xfId="738"/>
    <cellStyle name="_인원계획표 _일주파일" xfId="739"/>
    <cellStyle name="_인원계획표 _일주파일_CONC" xfId="740"/>
    <cellStyle name="_인원계획표 _일주파일_PC내역서(설치비)" xfId="741"/>
    <cellStyle name="_인원계획표 _일주파일_PC내역서(자재납품)" xfId="742"/>
    <cellStyle name="_인원계획표 _일주파일_PC수정(04.15)" xfId="743"/>
    <cellStyle name="_인원계획표 _일주파일_PC현설내역1차변경" xfId="744"/>
    <cellStyle name="_인원계획표 _일주파일_철거공사내역서(검단2차)" xfId="745"/>
    <cellStyle name="_인원계획표 _일주파일_철콘5개대비(갱폼제외)" xfId="746"/>
    <cellStyle name="_인원계획표 _일주파일_철콘견적" xfId="747"/>
    <cellStyle name="_인원계획표 _일주파일_형틀+CON'C" xfId="748"/>
    <cellStyle name="_인원계획표 _일주파일_형틀하구CON'C" xfId="749"/>
    <cellStyle name="_인원계획표 _자제매입세" xfId="750"/>
    <cellStyle name="_인원계획표 _자제매입세_철거공사내역서(검단2차)" xfId="751"/>
    <cellStyle name="_인원계획표 _잡철" xfId="752"/>
    <cellStyle name="_인원계획표 _적격 " xfId="753"/>
    <cellStyle name="_인원계획표 _적격 _1.총괄장(월계)" xfId="754"/>
    <cellStyle name="_인원계획표 _적격 _3.아파트(옥수)" xfId="755"/>
    <cellStyle name="_인원계획표 _적격 _3.아파트(옥수)_철거공사내역서(검단2차)" xfId="756"/>
    <cellStyle name="_인원계획표 _적격 _AL시트(외장재)" xfId="757"/>
    <cellStyle name="_인원계획표 _적격 _AL창호" xfId="758"/>
    <cellStyle name="_인원계획표 _적격 _Arch" xfId="759"/>
    <cellStyle name="_인원계획표 _적격 _Arch_철거공사내역서(검단2차)" xfId="760"/>
    <cellStyle name="_인원계획표 _적격 _Arch_철거사전공사내역(현장)" xfId="761"/>
    <cellStyle name="_인원계획표 _적격 _Arch_철거사전공사내역(현장)_철거공사내역서(검단2차)" xfId="762"/>
    <cellStyle name="_인원계획표 _적격 _Arch-단가입력" xfId="763"/>
    <cellStyle name="_인원계획표 _적격 _Arch-단가입력_철거공사내역서(검단2차)" xfId="764"/>
    <cellStyle name="_인원계획표 _적격 _Arch-단가입력_철거사전공사내역(현장)" xfId="765"/>
    <cellStyle name="_인원계획표 _적격 _Arch-단가입력_철거사전공사내역(현장)_철거공사내역서(검단2차)" xfId="766"/>
    <cellStyle name="_인원계획표 _적격 _CONC" xfId="767"/>
    <cellStyle name="_인원계획표 _적격 _PC내역서(설치비)" xfId="768"/>
    <cellStyle name="_인원계획표 _적격 _PC내역서(자재납품)" xfId="769"/>
    <cellStyle name="_인원계획표 _적격 _PC수정(04.15)" xfId="770"/>
    <cellStyle name="_인원계획표 _적격 _PC현설내역1차변경" xfId="771"/>
    <cellStyle name="_인원계획표 _적격 _건축내역서(가경)" xfId="772"/>
    <cellStyle name="_인원계획표 _적격 _건축집행" xfId="773"/>
    <cellStyle name="_인원계획표 _적격 _건축집행_철거공사내역서(검단2차)" xfId="774"/>
    <cellStyle name="_인원계획표 _적격 _건축집행_철거사전공사내역(현장)" xfId="775"/>
    <cellStyle name="_인원계획표 _적격 _건축집행_철거사전공사내역(현장)_철거공사내역서(검단2차)" xfId="776"/>
    <cellStyle name="_인원계획표 _적격 _골조견적비교XLS" xfId="777"/>
    <cellStyle name="_인원계획표 _적격 _골조견적비교XLS_철거공사내역서(검단2차)" xfId="778"/>
    <cellStyle name="_인원계획표 _적격 _골조분석표(B)" xfId="779"/>
    <cellStyle name="_인원계획표 _적격 _골조사전공사(검단)" xfId="780"/>
    <cellStyle name="_인원계획표 _적격 _골조사전공사(검단)_철거공사내역서(검단2차)" xfId="781"/>
    <cellStyle name="_인원계획표 _적격 _골조사전공사(마전)본사최종" xfId="782"/>
    <cellStyle name="_인원계획표 _적격 _골조사전공사(마전)본사최종_철거공사내역서(검단2차)" xfId="783"/>
    <cellStyle name="_인원계획표 _적격 _골조사전공사(마전)본사최종-1" xfId="784"/>
    <cellStyle name="_인원계획표 _적격 _골조사전공사(마전)본사최종-1_철거공사내역서(검단2차)" xfId="785"/>
    <cellStyle name="_인원계획표 _적격 _골조사전공사(옥수)본사최종" xfId="786"/>
    <cellStyle name="_인원계획표 _적격 _골조사전공사(옥수)본사최종_철거공사내역서(검단2차)" xfId="787"/>
    <cellStyle name="_인원계획표 _적격 _골조사전공사본사최종" xfId="788"/>
    <cellStyle name="_인원계획표 _적격 _내역(현장)" xfId="789"/>
    <cellStyle name="_인원계획표 _적격 _도장" xfId="790"/>
    <cellStyle name="_인원계획표 _적격 _방수공사" xfId="791"/>
    <cellStyle name="_인원계획표 _적격 _방수공사(크리톤)" xfId="792"/>
    <cellStyle name="_인원계획표 _적격 _비교표(시화,청주)" xfId="793"/>
    <cellStyle name="_인원계획표 _적격 _비교표(청주가경점)" xfId="794"/>
    <cellStyle name="_인원계획표 _적격 _사전공사본사승인" xfId="795"/>
    <cellStyle name="_인원계획표 _적격 _석공사" xfId="796"/>
    <cellStyle name="_인원계획표 _적격 _설비내역서(순천점)" xfId="797"/>
    <cellStyle name="_인원계획표 _적격 _수장공사(경량천정)" xfId="798"/>
    <cellStyle name="_인원계획표 _적격 _순천점 입찰내역서-풍림산업(주)" xfId="799"/>
    <cellStyle name="_인원계획표 _적격 _순천점내역서" xfId="800"/>
    <cellStyle name="_인원계획표 _적격 _순천점내역서(도급)-1차내고" xfId="801"/>
    <cellStyle name="_인원계획표 _적격 _일반설비 현장설명서" xfId="802"/>
    <cellStyle name="_인원계획표 _적격 _잡철" xfId="803"/>
    <cellStyle name="_인원계획표 _적격 _적십집행" xfId="804"/>
    <cellStyle name="_인원계획표 _적격 _적십집행_철거공사내역서(검단2차)" xfId="805"/>
    <cellStyle name="_인원계획표 _적격 _적십집행_철거사전공사내역(현장)" xfId="806"/>
    <cellStyle name="_인원계획표 _적격 _적십집행_철거사전공사내역(현장)_철거공사내역서(검단2차)" xfId="807"/>
    <cellStyle name="_인원계획표 _적격 _집행2" xfId="808"/>
    <cellStyle name="_인원계획표 _적격 _집행2_철거공사내역서(검단2차)" xfId="809"/>
    <cellStyle name="_인원계획표 _적격 _집행2_철거사전공사내역(현장)" xfId="810"/>
    <cellStyle name="_인원계획표 _적격 _집행2_철거사전공사내역(현장)_철거공사내역서(검단2차)" xfId="811"/>
    <cellStyle name="_인원계획표 _적격 _집행내역서(Rev.0)" xfId="812"/>
    <cellStyle name="_인원계획표 _적격 _철거공사" xfId="813"/>
    <cellStyle name="_인원계획표 _적격 _철거공사관련자료(당하2)" xfId="814"/>
    <cellStyle name="_인원계획표 _적격 _철거공사관련자료(당하2)_철거공사내역서(검단2차)" xfId="815"/>
    <cellStyle name="_인원계획표 _적격 _철거공사내역서(검단2차)" xfId="816"/>
    <cellStyle name="_인원계획표 _적격 _철거사전공사내역(현장)" xfId="817"/>
    <cellStyle name="_인원계획표 _적격 _철거사전공사내역(현장)_철거공사내역서(검단2차)" xfId="818"/>
    <cellStyle name="_인원계획표 _적격 _철거용역" xfId="819"/>
    <cellStyle name="_인원계획표 _적격 _철골" xfId="820"/>
    <cellStyle name="_인원계획표 _적격 _철골_철거공사내역서(검단2차)" xfId="821"/>
    <cellStyle name="_인원계획표 _적격 _철골_철거사전공사내역(현장)" xfId="822"/>
    <cellStyle name="_인원계획표 _적격 _철골_철거사전공사내역(현장)_철거공사내역서(검단2차)" xfId="823"/>
    <cellStyle name="_인원계획표 _적격 _철콘5개대비(갱폼제외)" xfId="824"/>
    <cellStyle name="_인원계획표 _적격 _철콘견적" xfId="825"/>
    <cellStyle name="_인원계획표 _적격 _파일공사(30M)" xfId="826"/>
    <cellStyle name="_인원계획표 _적격 _파일공사(30M)_철거공사내역서(검단2차)" xfId="827"/>
    <cellStyle name="_인원계획표 _적격 _파일사전공사본사최종" xfId="828"/>
    <cellStyle name="_인원계획표 _적격 _파일사전공사본사최종_CONC" xfId="829"/>
    <cellStyle name="_인원계획표 _적격 _파일사전공사본사최종_PC내역서(설치비)" xfId="830"/>
    <cellStyle name="_인원계획표 _적격 _파일사전공사본사최종_PC내역서(자재납품)" xfId="831"/>
    <cellStyle name="_인원계획표 _적격 _파일사전공사본사최종_PC수정(04.15)" xfId="832"/>
    <cellStyle name="_인원계획표 _적격 _파일사전공사본사최종_PC현설내역1차변경" xfId="833"/>
    <cellStyle name="_인원계획표 _적격 _파일사전공사본사최종_철거공사내역서(검단2차)" xfId="834"/>
    <cellStyle name="_인원계획표 _적격 _파일사전공사본사최종_철콘5개대비(갱폼제외)" xfId="835"/>
    <cellStyle name="_인원계획표 _적격 _파일사전공사본사최종_철콘견적" xfId="836"/>
    <cellStyle name="_인원계획표 _적격 _파일사전공사본사최종_형틀+CON'C" xfId="837"/>
    <cellStyle name="_인원계획표 _적격 _파일사전공사본사최종_형틀하구CON'C" xfId="838"/>
    <cellStyle name="_인원계획표 _적격 _현장설명서(내장목공사)" xfId="839"/>
    <cellStyle name="_인원계획표 _적격 _현장설명서종합" xfId="840"/>
    <cellStyle name="_인원계획표 _적격 _형틀+CON'C" xfId="841"/>
    <cellStyle name="_인원계획표 _적격 _형틀하구CON'C" xfId="842"/>
    <cellStyle name="_인원계획표 _적십집행" xfId="843"/>
    <cellStyle name="_인원계획표 _적십집행_철거공사내역서(검단2차)" xfId="844"/>
    <cellStyle name="_인원계획표 _적십집행_철거사전공사내역(현장)" xfId="845"/>
    <cellStyle name="_인원계획표 _적십집행_철거사전공사내역(현장)_철거공사내역서(검단2차)" xfId="846"/>
    <cellStyle name="_인원계획표 _집행2" xfId="847"/>
    <cellStyle name="_인원계획표 _집행2_철거공사내역서(검단2차)" xfId="848"/>
    <cellStyle name="_인원계획표 _집행2_철거사전공사내역(현장)" xfId="849"/>
    <cellStyle name="_인원계획표 _집행2_철거사전공사내역(현장)_철거공사내역서(검단2차)" xfId="850"/>
    <cellStyle name="_인원계획표 _집행내역서(Rev.0)" xfId="851"/>
    <cellStyle name="_인원계획표 _철거공사" xfId="852"/>
    <cellStyle name="_인원계획표 _철거공사관련자료(당하2)" xfId="853"/>
    <cellStyle name="_인원계획표 _철거공사관련자료(당하2)_철거공사내역서(검단2차)" xfId="854"/>
    <cellStyle name="_인원계획표 _철거공사내역서(검단2차)" xfId="855"/>
    <cellStyle name="_인원계획표 _철거사전공사내역(현장)" xfId="856"/>
    <cellStyle name="_인원계획표 _철거사전공사내역(현장)_철거공사내역서(검단2차)" xfId="857"/>
    <cellStyle name="_인원계획표 _철거용역" xfId="858"/>
    <cellStyle name="_인원계획표 _철골" xfId="859"/>
    <cellStyle name="_인원계획표 _철골_철거공사내역서(검단2차)" xfId="860"/>
    <cellStyle name="_인원계획표 _철골_철거사전공사내역(현장)" xfId="861"/>
    <cellStyle name="_인원계획표 _철골_철거사전공사내역(현장)_철거공사내역서(검단2차)" xfId="862"/>
    <cellStyle name="_인원계획표 _철콘공사" xfId="863"/>
    <cellStyle name="_인원계획표 _철콘공사(최종단가)" xfId="864"/>
    <cellStyle name="_인원계획표 _철콘공사(최종단가)_CONC" xfId="865"/>
    <cellStyle name="_인원계획표 _철콘공사(최종단가)_PC내역서(설치비)" xfId="866"/>
    <cellStyle name="_인원계획표 _철콘공사(최종단가)_PC내역서(자재납품)" xfId="867"/>
    <cellStyle name="_인원계획표 _철콘공사(최종단가)_PC수정(04.15)" xfId="868"/>
    <cellStyle name="_인원계획표 _철콘공사(최종단가)_PC현설내역1차변경" xfId="869"/>
    <cellStyle name="_인원계획표 _철콘공사(최종단가)_철콘5개대비(갱폼제외)" xfId="870"/>
    <cellStyle name="_인원계획표 _철콘공사(최종단가)_철콘견적" xfId="871"/>
    <cellStyle name="_인원계획표 _철콘공사(최종단가)_형틀+CON'C" xfId="872"/>
    <cellStyle name="_인원계획표 _철콘공사(최종단가)_형틀하구CON'C" xfId="873"/>
    <cellStyle name="_인원계획표 _철콘공사_CONC" xfId="874"/>
    <cellStyle name="_인원계획표 _철콘공사_PC내역서(설치비)" xfId="875"/>
    <cellStyle name="_인원계획표 _철콘공사_PC내역서(자재납품)" xfId="876"/>
    <cellStyle name="_인원계획표 _철콘공사_PC수정(04.15)" xfId="877"/>
    <cellStyle name="_인원계획표 _철콘공사_PC현설내역1차변경" xfId="878"/>
    <cellStyle name="_인원계획표 _철콘공사_철콘5개대비(갱폼제외)" xfId="879"/>
    <cellStyle name="_인원계획표 _철콘공사_철콘견적" xfId="880"/>
    <cellStyle name="_인원계획표 _철콘공사_형틀+CON'C" xfId="881"/>
    <cellStyle name="_인원계획표 _철콘공사_형틀하구CON'C" xfId="882"/>
    <cellStyle name="_인원계획표 _파일골조사전공사(당하2-1)" xfId="883"/>
    <cellStyle name="_인원계획표 _파일골조사전공사(당하2-1)_철거공사내역서(검단2차)" xfId="884"/>
    <cellStyle name="_인원계획표 _파일골조사전공사(당하2-1)_철거사전공사내역(현장)" xfId="885"/>
    <cellStyle name="_인원계획표 _파일골조사전공사(당하2-1)_철거사전공사내역(현장)_철거공사내역서(검단2차)" xfId="886"/>
    <cellStyle name="_인원계획표 _파일공사" xfId="887"/>
    <cellStyle name="_인원계획표 _파일공사(30M)" xfId="888"/>
    <cellStyle name="_인원계획표 _파일공사(30M)_CONC" xfId="889"/>
    <cellStyle name="_인원계획표 _파일공사(30M)_PC내역서(설치비)" xfId="890"/>
    <cellStyle name="_인원계획표 _파일공사(30M)_PC내역서(자재납품)" xfId="891"/>
    <cellStyle name="_인원계획표 _파일공사(30M)_PC수정(04.15)" xfId="892"/>
    <cellStyle name="_인원계획표 _파일공사(30M)_PC현설내역1차변경" xfId="893"/>
    <cellStyle name="_인원계획표 _파일공사(30M)_철거공사내역서(검단2차)" xfId="894"/>
    <cellStyle name="_인원계획표 _파일공사(30M)_철콘5개대비(갱폼제외)" xfId="895"/>
    <cellStyle name="_인원계획표 _파일공사(30M)_철콘견적" xfId="896"/>
    <cellStyle name="_인원계획표 _파일공사(30M)_형틀+CON'C" xfId="897"/>
    <cellStyle name="_인원계획표 _파일공사(30M)_형틀하구CON'C" xfId="898"/>
    <cellStyle name="_인원계획표 _파일공사_CONC" xfId="899"/>
    <cellStyle name="_인원계획표 _파일공사_PC내역서(설치비)" xfId="900"/>
    <cellStyle name="_인원계획표 _파일공사_PC내역서(자재납품)" xfId="901"/>
    <cellStyle name="_인원계획표 _파일공사_PC수정(04.15)" xfId="902"/>
    <cellStyle name="_인원계획표 _파일공사_PC현설내역1차변경" xfId="903"/>
    <cellStyle name="_인원계획표 _파일공사_철거공사내역서(검단2차)" xfId="904"/>
    <cellStyle name="_인원계획표 _파일공사_철콘5개대비(갱폼제외)" xfId="905"/>
    <cellStyle name="_인원계획표 _파일공사_철콘견적" xfId="906"/>
    <cellStyle name="_인원계획표 _파일공사_형틀+CON'C" xfId="907"/>
    <cellStyle name="_인원계획표 _파일공사_형틀하구CON'C" xfId="908"/>
    <cellStyle name="_인원계획표 _파일사전공사(당하2-1)" xfId="909"/>
    <cellStyle name="_인원계획표 _파일사전공사(당하2-1)_철거공사내역서(검단2차)" xfId="910"/>
    <cellStyle name="_인원계획표 _파일사전공사(당하2-1)_철거사전공사내역(현장)" xfId="911"/>
    <cellStyle name="_인원계획표 _파일사전공사(당하2-1)_철거사전공사내역(현장)_철거공사내역서(검단2차)" xfId="912"/>
    <cellStyle name="_인원계획표 _파일사전공사본사최종" xfId="913"/>
    <cellStyle name="_인원계획표 _파일사전공사본사최종_CONC" xfId="914"/>
    <cellStyle name="_인원계획표 _파일사전공사본사최종_PC내역서(설치비)" xfId="915"/>
    <cellStyle name="_인원계획표 _파일사전공사본사최종_PC내역서(자재납품)" xfId="916"/>
    <cellStyle name="_인원계획표 _파일사전공사본사최종_PC수정(04.15)" xfId="917"/>
    <cellStyle name="_인원계획표 _파일사전공사본사최종_PC현설내역1차변경" xfId="918"/>
    <cellStyle name="_인원계획표 _파일사전공사본사최종_철거공사내역서(검단2차)" xfId="919"/>
    <cellStyle name="_인원계획표 _파일사전공사본사최종_철콘5개대비(갱폼제외)" xfId="920"/>
    <cellStyle name="_인원계획표 _파일사전공사본사최종_철콘견적" xfId="921"/>
    <cellStyle name="_인원계획표 _파일사전공사본사최종_형틀+CON'C" xfId="922"/>
    <cellStyle name="_인원계획표 _파일사전공사본사최종_형틀하구CON'C" xfId="923"/>
    <cellStyle name="_인원계획표 _현장골조공사(당하2-1)" xfId="924"/>
    <cellStyle name="_인원계획표 _현장골조공사(당하2-1)_철거공사내역서(검단2차)" xfId="925"/>
    <cellStyle name="_인원계획표 _현장골조공사(당하2-1)_철거사전공사내역(현장)" xfId="926"/>
    <cellStyle name="_인원계획표 _현장골조공사(당하2-1)_철거사전공사내역(현장)_철거공사내역서(검단2차)" xfId="927"/>
    <cellStyle name="_인원계획표 _현장설명서(내장목공사)" xfId="928"/>
    <cellStyle name="_인원계획표 _현장설명서종합" xfId="929"/>
    <cellStyle name="_일위대가-1" xfId="930"/>
    <cellStyle name="_입찰표지 " xfId="931"/>
    <cellStyle name="_입찰표지 _(가)총괄장(당하2)" xfId="932"/>
    <cellStyle name="_입찰표지 _(가)총괄장(당하2)_철거공사내역서(검단2차)" xfId="933"/>
    <cellStyle name="_입찰표지 _(가)총괄장(당하2)_철거사전공사내역(현장)" xfId="934"/>
    <cellStyle name="_입찰표지 _(가)총괄장(당하2)_철거사전공사내역(현장)_철거공사내역서(검단2차)" xfId="935"/>
    <cellStyle name="_입찰표지 _1.총괄장(월계)" xfId="936"/>
    <cellStyle name="_입찰표지 _3.아파트(옥수)" xfId="937"/>
    <cellStyle name="_입찰표지 _3.아파트(옥수)_철거공사내역서(검단2차)" xfId="938"/>
    <cellStyle name="_입찰표지 _3.아파트(원당)" xfId="939"/>
    <cellStyle name="_입찰표지 _3.아파트(원당)_CONC" xfId="940"/>
    <cellStyle name="_입찰표지 _3.아파트(원당)_PC내역서(설치비)" xfId="941"/>
    <cellStyle name="_입찰표지 _3.아파트(원당)_PC내역서(자재납품)" xfId="942"/>
    <cellStyle name="_입찰표지 _3.아파트(원당)_PC수정(04.15)" xfId="943"/>
    <cellStyle name="_입찰표지 _3.아파트(원당)_PC현설내역1차변경" xfId="944"/>
    <cellStyle name="_입찰표지 _3.아파트(원당)_철콘5개대비(갱폼제외)" xfId="945"/>
    <cellStyle name="_입찰표지 _3.아파트(원당)_철콘견적" xfId="946"/>
    <cellStyle name="_입찰표지 _3.아파트(원당)_형틀+CON'C" xfId="947"/>
    <cellStyle name="_입찰표지 _3.아파트(원당)_형틀하구CON'C" xfId="948"/>
    <cellStyle name="_입찰표지 _AL시트(외장재)" xfId="949"/>
    <cellStyle name="_입찰표지 _AL창호" xfId="950"/>
    <cellStyle name="_입찰표지 _Arch" xfId="951"/>
    <cellStyle name="_입찰표지 _Arch_철거공사내역서(검단2차)" xfId="952"/>
    <cellStyle name="_입찰표지 _Arch_철거사전공사내역(현장)" xfId="953"/>
    <cellStyle name="_입찰표지 _Arch_철거사전공사내역(현장)_철거공사내역서(검단2차)" xfId="954"/>
    <cellStyle name="_입찰표지 _Arch-단가입력" xfId="955"/>
    <cellStyle name="_입찰표지 _Arch-단가입력_철거공사내역서(검단2차)" xfId="956"/>
    <cellStyle name="_입찰표지 _Arch-단가입력_철거사전공사내역(현장)" xfId="957"/>
    <cellStyle name="_입찰표지 _Arch-단가입력_철거사전공사내역(현장)_철거공사내역서(검단2차)" xfId="958"/>
    <cellStyle name="_입찰표지 _건축내역서(가경)" xfId="959"/>
    <cellStyle name="_입찰표지 _건축집행" xfId="960"/>
    <cellStyle name="_입찰표지 _건축집행_철거공사내역서(검단2차)" xfId="961"/>
    <cellStyle name="_입찰표지 _건축집행_철거사전공사내역(현장)" xfId="962"/>
    <cellStyle name="_입찰표지 _건축집행_철거사전공사내역(현장)_철거공사내역서(검단2차)" xfId="963"/>
    <cellStyle name="_입찰표지 _검암2차사전공사(본사검토) " xfId="964"/>
    <cellStyle name="_입찰표지 _검암2차사전공사(본사검토) _(가)총괄장(당하2)" xfId="965"/>
    <cellStyle name="_입찰표지 _검암2차사전공사(본사검토) _(가)총괄장(당하2)_철거공사내역서(검단2차)" xfId="966"/>
    <cellStyle name="_입찰표지 _검암2차사전공사(본사검토) _(가)총괄장(당하2)_철거사전공사내역(현장)" xfId="967"/>
    <cellStyle name="_입찰표지 _검암2차사전공사(본사검토) _(가)총괄장(당하2)_철거사전공사내역(현장)_철거공사내역서(검단2차)" xfId="968"/>
    <cellStyle name="_입찰표지 _검암2차사전공사(본사검토) _3.아파트(옥수)" xfId="969"/>
    <cellStyle name="_입찰표지 _검암2차사전공사(본사검토) _3.아파트(옥수)_철거공사내역서(검단2차)" xfId="970"/>
    <cellStyle name="_입찰표지 _검암2차사전공사(본사검토) _CONC" xfId="971"/>
    <cellStyle name="_입찰표지 _검암2차사전공사(본사검토) _PC내역서(설치비)" xfId="972"/>
    <cellStyle name="_입찰표지 _검암2차사전공사(본사검토) _PC내역서(자재납품)" xfId="973"/>
    <cellStyle name="_입찰표지 _검암2차사전공사(본사검토) _PC수정(04.15)" xfId="974"/>
    <cellStyle name="_입찰표지 _검암2차사전공사(본사검토) _PC현설내역1차변경" xfId="975"/>
    <cellStyle name="_입찰표지 _검암2차사전공사(본사검토) _골조견적비교XLS" xfId="976"/>
    <cellStyle name="_입찰표지 _검암2차사전공사(본사검토) _골조견적비교XLS_철거공사내역서(검단2차)" xfId="977"/>
    <cellStyle name="_입찰표지 _검암2차사전공사(본사검토) _골조분석표(B)" xfId="978"/>
    <cellStyle name="_입찰표지 _검암2차사전공사(본사검토) _골조사전공사(검단)" xfId="979"/>
    <cellStyle name="_입찰표지 _검암2차사전공사(본사검토) _골조사전공사(검단)_철거공사내역서(검단2차)" xfId="980"/>
    <cellStyle name="_입찰표지 _검암2차사전공사(본사검토) _골조사전공사(마전)본사최종" xfId="981"/>
    <cellStyle name="_입찰표지 _검암2차사전공사(본사검토) _골조사전공사(마전)본사최종_철거공사내역서(검단2차)" xfId="982"/>
    <cellStyle name="_입찰표지 _검암2차사전공사(본사검토) _골조사전공사(마전)본사최종-1" xfId="983"/>
    <cellStyle name="_입찰표지 _검암2차사전공사(본사검토) _골조사전공사(마전)본사최종-1_철거공사내역서(검단2차)" xfId="984"/>
    <cellStyle name="_입찰표지 _검암2차사전공사(본사검토) _골조사전공사(옥수)본사최종" xfId="985"/>
    <cellStyle name="_입찰표지 _검암2차사전공사(본사검토) _골조사전공사(옥수)본사최종_철거공사내역서(검단2차)" xfId="986"/>
    <cellStyle name="_입찰표지 _검암2차사전공사(본사검토) _골조사전공사본사최종" xfId="987"/>
    <cellStyle name="_입찰표지 _검암2차사전공사(본사검토) _공사개요(매입세)" xfId="988"/>
    <cellStyle name="_입찰표지 _검암2차사전공사(본사검토) _공사개요(매입세)_철거공사내역서(검단2차)" xfId="989"/>
    <cellStyle name="_입찰표지 _검암2차사전공사(본사검토) _공사개요(매입세)_철거사전공사내역(현장)" xfId="990"/>
    <cellStyle name="_입찰표지 _검암2차사전공사(본사검토) _공사개요(매입세)_철거사전공사내역(현장)_철거공사내역서(검단2차)" xfId="991"/>
    <cellStyle name="_입찰표지 _검암2차사전공사(본사검토) _사전공사(본사검토)최종" xfId="992"/>
    <cellStyle name="_입찰표지 _검암2차사전공사(본사검토) _사전공사(본사검토)최종_철거공사내역서(검단2차)" xfId="993"/>
    <cellStyle name="_입찰표지 _검암2차사전공사(본사검토) _사전공사(본사검토)최종_철거사전공사내역(현장)" xfId="994"/>
    <cellStyle name="_입찰표지 _검암2차사전공사(본사검토) _사전공사(본사검토)최종_철거사전공사내역(현장)_철거공사내역서(검단2차)" xfId="995"/>
    <cellStyle name="_입찰표지 _검암2차사전공사(본사검토) _사전공사본사승인" xfId="996"/>
    <cellStyle name="_입찰표지 _검암2차사전공사(본사검토) _옥수골조분석" xfId="997"/>
    <cellStyle name="_입찰표지 _검암2차사전공사(본사검토) _옥수골조분석_철거공사내역서(검단2차)" xfId="998"/>
    <cellStyle name="_입찰표지 _검암2차사전공사(본사검토) _철거공사관련자료(당하2)" xfId="999"/>
    <cellStyle name="_입찰표지 _검암2차사전공사(본사검토) _철거공사관련자료(당하2)_철거공사내역서(검단2차)" xfId="1000"/>
    <cellStyle name="_입찰표지 _검암2차사전공사(본사검토) _철거공사내역서(검단2차)" xfId="1001"/>
    <cellStyle name="_입찰표지 _검암2차사전공사(본사검토) _철거사전공사내역(현장)" xfId="1002"/>
    <cellStyle name="_입찰표지 _검암2차사전공사(본사검토) _철거사전공사내역(현장)_철거공사내역서(검단2차)" xfId="1003"/>
    <cellStyle name="_입찰표지 _검암2차사전공사(본사검토) _철콘5개대비(갱폼제외)" xfId="1004"/>
    <cellStyle name="_입찰표지 _검암2차사전공사(본사검토) _철콘견적" xfId="1005"/>
    <cellStyle name="_입찰표지 _검암2차사전공사(본사검토) _파일골조사전공사(당하2-1)" xfId="1006"/>
    <cellStyle name="_입찰표지 _검암2차사전공사(본사검토) _파일골조사전공사(당하2-1)_철거공사내역서(검단2차)" xfId="1007"/>
    <cellStyle name="_입찰표지 _검암2차사전공사(본사검토) _파일골조사전공사(당하2-1)_철거사전공사내역(현장)" xfId="1008"/>
    <cellStyle name="_입찰표지 _검암2차사전공사(본사검토) _파일골조사전공사(당하2-1)_철거사전공사내역(현장)_철거공사내역서(검단2차)" xfId="1009"/>
    <cellStyle name="_입찰표지 _검암2차사전공사(본사검토) _파일공사(30M)" xfId="1010"/>
    <cellStyle name="_입찰표지 _검암2차사전공사(본사검토) _파일공사(30M)_철거공사내역서(검단2차)" xfId="1011"/>
    <cellStyle name="_입찰표지 _검암2차사전공사(본사검토) _파일사전공사(당하2-1)" xfId="1012"/>
    <cellStyle name="_입찰표지 _검암2차사전공사(본사검토) _파일사전공사(당하2-1)_철거공사내역서(검단2차)" xfId="1013"/>
    <cellStyle name="_입찰표지 _검암2차사전공사(본사검토) _파일사전공사(당하2-1)_철거사전공사내역(현장)" xfId="1014"/>
    <cellStyle name="_입찰표지 _검암2차사전공사(본사검토) _파일사전공사(당하2-1)_철거사전공사내역(현장)_철거공사내역서(검단2차)" xfId="1015"/>
    <cellStyle name="_입찰표지 _검암2차사전공사(본사검토) _파일사전공사본사최종" xfId="1016"/>
    <cellStyle name="_입찰표지 _검암2차사전공사(본사검토) _파일사전공사본사최종_CONC" xfId="1017"/>
    <cellStyle name="_입찰표지 _검암2차사전공사(본사검토) _파일사전공사본사최종_PC내역서(설치비)" xfId="1018"/>
    <cellStyle name="_입찰표지 _검암2차사전공사(본사검토) _파일사전공사본사최종_PC내역서(자재납품)" xfId="1019"/>
    <cellStyle name="_입찰표지 _검암2차사전공사(본사검토) _파일사전공사본사최종_PC수정(04.15)" xfId="1020"/>
    <cellStyle name="_입찰표지 _검암2차사전공사(본사검토) _파일사전공사본사최종_PC현설내역1차변경" xfId="1021"/>
    <cellStyle name="_입찰표지 _검암2차사전공사(본사검토) _파일사전공사본사최종_철거공사내역서(검단2차)" xfId="1022"/>
    <cellStyle name="_입찰표지 _검암2차사전공사(본사검토) _파일사전공사본사최종_철콘5개대비(갱폼제외)" xfId="1023"/>
    <cellStyle name="_입찰표지 _검암2차사전공사(본사검토) _파일사전공사본사최종_철콘견적" xfId="1024"/>
    <cellStyle name="_입찰표지 _검암2차사전공사(본사검토) _파일사전공사본사최종_형틀+CON'C" xfId="1025"/>
    <cellStyle name="_입찰표지 _검암2차사전공사(본사검토) _파일사전공사본사최종_형틀하구CON'C" xfId="1026"/>
    <cellStyle name="_입찰표지 _검암2차사전공사(본사검토) _현장골조공사(당하2-1)" xfId="1027"/>
    <cellStyle name="_입찰표지 _검암2차사전공사(본사검토) _현장골조공사(당하2-1)_철거공사내역서(검단2차)" xfId="1028"/>
    <cellStyle name="_입찰표지 _검암2차사전공사(본사검토) _현장골조공사(당하2-1)_철거사전공사내역(현장)" xfId="1029"/>
    <cellStyle name="_입찰표지 _검암2차사전공사(본사검토) _현장골조공사(당하2-1)_철거사전공사내역(현장)_철거공사내역서(검단2차)" xfId="1030"/>
    <cellStyle name="_입찰표지 _검암2차사전공사(본사검토) _형틀+CON'C" xfId="1031"/>
    <cellStyle name="_입찰표지 _검암2차사전공사(본사검토) _형틀하구CON'C" xfId="1032"/>
    <cellStyle name="_입찰표지 _골조견적비교XLS" xfId="1033"/>
    <cellStyle name="_입찰표지 _골조견적비교XLS_철거공사내역서(검단2차)" xfId="1034"/>
    <cellStyle name="_입찰표지 _골조분석표(B)" xfId="1035"/>
    <cellStyle name="_입찰표지 _골조사전공사(검단)" xfId="1036"/>
    <cellStyle name="_입찰표지 _골조사전공사(검단)_철거공사내역서(검단2차)" xfId="1037"/>
    <cellStyle name="_입찰표지 _골조사전공사(마전)본사최종" xfId="1038"/>
    <cellStyle name="_입찰표지 _골조사전공사(마전)본사최종_철거공사내역서(검단2차)" xfId="1039"/>
    <cellStyle name="_입찰표지 _골조사전공사(마전)본사최종-1" xfId="1040"/>
    <cellStyle name="_입찰표지 _골조사전공사(마전)본사최종-1_철거공사내역서(검단2차)" xfId="1041"/>
    <cellStyle name="_입찰표지 _골조사전공사(옥수)본사최종" xfId="1042"/>
    <cellStyle name="_입찰표지 _골조사전공사(옥수)본사최종_철거공사내역서(검단2차)" xfId="1043"/>
    <cellStyle name="_입찰표지 _골조사전공사본사최종" xfId="1044"/>
    <cellStyle name="_입찰표지 _공사개요(매입세)" xfId="1045"/>
    <cellStyle name="_입찰표지 _공사개요(매입세)_철거공사내역서(검단2차)" xfId="1046"/>
    <cellStyle name="_입찰표지 _공사개요(매입세)_철거사전공사내역(현장)" xfId="1047"/>
    <cellStyle name="_입찰표지 _공사개요(매입세)_철거사전공사내역(현장)_철거공사내역서(검단2차)" xfId="1048"/>
    <cellStyle name="_입찰표지 _내역(현장)" xfId="1049"/>
    <cellStyle name="_입찰표지 _도장" xfId="1050"/>
    <cellStyle name="_입찰표지 _매입세" xfId="1051"/>
    <cellStyle name="_입찰표지 _물량산출근거" xfId="1052"/>
    <cellStyle name="_입찰표지 _물량산출근거_철거공사내역서(검단2차)" xfId="1053"/>
    <cellStyle name="_입찰표지 _물량산출근거_철거사전공사내역(현장)" xfId="1054"/>
    <cellStyle name="_입찰표지 _물량산출근거_철거사전공사내역(현장)_철거공사내역서(검단2차)" xfId="1055"/>
    <cellStyle name="_입찰표지 _방수공사" xfId="1056"/>
    <cellStyle name="_입찰표지 _방수공사(크리톤)" xfId="1057"/>
    <cellStyle name="_입찰표지 _비교표(시화,청주)" xfId="1058"/>
    <cellStyle name="_입찰표지 _비교표(청주가경점)" xfId="1059"/>
    <cellStyle name="_입찰표지 _사전공사(본사검토)최종" xfId="1060"/>
    <cellStyle name="_입찰표지 _사전공사(본사검토)최종_철거공사내역서(검단2차)" xfId="1061"/>
    <cellStyle name="_입찰표지 _사전공사(본사검토)최종_철거사전공사내역(현장)" xfId="1062"/>
    <cellStyle name="_입찰표지 _사전공사(본사검토)최종_철거사전공사내역(현장)_철거공사내역서(검단2차)" xfId="1063"/>
    <cellStyle name="_입찰표지 _사전공사(토목본사검토) " xfId="1064"/>
    <cellStyle name="_입찰표지 _사전공사(토목본사검토) _(가)총괄장(당하2)" xfId="1065"/>
    <cellStyle name="_입찰표지 _사전공사(토목본사검토) _(가)총괄장(당하2)_철거공사내역서(검단2차)" xfId="1066"/>
    <cellStyle name="_입찰표지 _사전공사(토목본사검토) _(가)총괄장(당하2)_철거사전공사내역(현장)" xfId="1067"/>
    <cellStyle name="_입찰표지 _사전공사(토목본사검토) _(가)총괄장(당하2)_철거사전공사내역(현장)_철거공사내역서(검단2차)" xfId="1068"/>
    <cellStyle name="_입찰표지 _사전공사(토목본사검토) _3.아파트(옥수)" xfId="1069"/>
    <cellStyle name="_입찰표지 _사전공사(토목본사검토) _3.아파트(옥수)_철거공사내역서(검단2차)" xfId="1070"/>
    <cellStyle name="_입찰표지 _사전공사(토목본사검토) _3.아파트(원당)" xfId="1071"/>
    <cellStyle name="_입찰표지 _사전공사(토목본사검토) _3.아파트(원당)_CONC" xfId="1072"/>
    <cellStyle name="_입찰표지 _사전공사(토목본사검토) _3.아파트(원당)_PC내역서(설치비)" xfId="1073"/>
    <cellStyle name="_입찰표지 _사전공사(토목본사검토) _3.아파트(원당)_PC내역서(자재납품)" xfId="1074"/>
    <cellStyle name="_입찰표지 _사전공사(토목본사검토) _3.아파트(원당)_PC수정(04.15)" xfId="1075"/>
    <cellStyle name="_입찰표지 _사전공사(토목본사검토) _3.아파트(원당)_PC현설내역1차변경" xfId="1076"/>
    <cellStyle name="_입찰표지 _사전공사(토목본사검토) _3.아파트(원당)_철콘5개대비(갱폼제외)" xfId="1077"/>
    <cellStyle name="_입찰표지 _사전공사(토목본사검토) _3.아파트(원당)_철콘견적" xfId="1078"/>
    <cellStyle name="_입찰표지 _사전공사(토목본사검토) _3.아파트(원당)_형틀+CON'C" xfId="1079"/>
    <cellStyle name="_입찰표지 _사전공사(토목본사검토) _3.아파트(원당)_형틀하구CON'C" xfId="1080"/>
    <cellStyle name="_입찰표지 _사전공사(토목본사검토) _골조견적비교XLS" xfId="1081"/>
    <cellStyle name="_입찰표지 _사전공사(토목본사검토) _골조견적비교XLS_철거공사내역서(검단2차)" xfId="1082"/>
    <cellStyle name="_입찰표지 _사전공사(토목본사검토) _골조분석표(B)" xfId="1083"/>
    <cellStyle name="_입찰표지 _사전공사(토목본사검토) _골조사전공사(검단)" xfId="1084"/>
    <cellStyle name="_입찰표지 _사전공사(토목본사검토) _골조사전공사(검단)_철거공사내역서(검단2차)" xfId="1085"/>
    <cellStyle name="_입찰표지 _사전공사(토목본사검토) _골조사전공사(마전)본사최종" xfId="1086"/>
    <cellStyle name="_입찰표지 _사전공사(토목본사검토) _골조사전공사(마전)본사최종_철거공사내역서(검단2차)" xfId="1087"/>
    <cellStyle name="_입찰표지 _사전공사(토목본사검토) _골조사전공사(마전)본사최종-1" xfId="1088"/>
    <cellStyle name="_입찰표지 _사전공사(토목본사검토) _골조사전공사(마전)본사최종-1_철거공사내역서(검단2차)" xfId="1089"/>
    <cellStyle name="_입찰표지 _사전공사(토목본사검토) _골조사전공사(옥수)본사최종" xfId="1090"/>
    <cellStyle name="_입찰표지 _사전공사(토목본사검토) _골조사전공사(옥수)본사최종_철거공사내역서(검단2차)" xfId="1091"/>
    <cellStyle name="_입찰표지 _사전공사(토목본사검토) _골조사전공사본사최종" xfId="1092"/>
    <cellStyle name="_입찰표지 _사전공사(토목본사검토) _공사개요(매입세)" xfId="1093"/>
    <cellStyle name="_입찰표지 _사전공사(토목본사검토) _공사개요(매입세)_철거공사내역서(검단2차)" xfId="1094"/>
    <cellStyle name="_입찰표지 _사전공사(토목본사검토) _공사개요(매입세)_철거사전공사내역(현장)" xfId="1095"/>
    <cellStyle name="_입찰표지 _사전공사(토목본사검토) _공사개요(매입세)_철거사전공사내역(현장)_철거공사내역서(검단2차)" xfId="1096"/>
    <cellStyle name="_입찰표지 _사전공사(토목본사검토) _매입세" xfId="1097"/>
    <cellStyle name="_입찰표지 _사전공사(토목본사검토) _사전공사(본사검토)최종" xfId="1098"/>
    <cellStyle name="_입찰표지 _사전공사(토목본사검토) _사전공사(본사검토)최종_철거공사내역서(검단2차)" xfId="1099"/>
    <cellStyle name="_입찰표지 _사전공사(토목본사검토) _사전공사(본사검토)최종_철거사전공사내역(현장)" xfId="1100"/>
    <cellStyle name="_입찰표지 _사전공사(토목본사검토) _사전공사(본사검토)최종_철거사전공사내역(현장)_철거공사내역서(검단2차)" xfId="1101"/>
    <cellStyle name="_입찰표지 _사전공사(토목본사검토) _사전공사본사승인" xfId="1102"/>
    <cellStyle name="_입찰표지 _사전공사(토목본사검토) _송도파일" xfId="1103"/>
    <cellStyle name="_입찰표지 _사전공사(토목본사검토) _송도파일_CONC" xfId="1104"/>
    <cellStyle name="_입찰표지 _사전공사(토목본사검토) _송도파일_PC내역서(설치비)" xfId="1105"/>
    <cellStyle name="_입찰표지 _사전공사(토목본사검토) _송도파일_PC내역서(자재납품)" xfId="1106"/>
    <cellStyle name="_입찰표지 _사전공사(토목본사검토) _송도파일_PC수정(04.15)" xfId="1107"/>
    <cellStyle name="_입찰표지 _사전공사(토목본사검토) _송도파일_PC현설내역1차변경" xfId="1108"/>
    <cellStyle name="_입찰표지 _사전공사(토목본사검토) _송도파일_철거공사내역서(검단2차)" xfId="1109"/>
    <cellStyle name="_입찰표지 _사전공사(토목본사검토) _송도파일_철콘5개대비(갱폼제외)" xfId="1110"/>
    <cellStyle name="_입찰표지 _사전공사(토목본사검토) _송도파일_철콘견적" xfId="1111"/>
    <cellStyle name="_입찰표지 _사전공사(토목본사검토) _송도파일_형틀+CON'C" xfId="1112"/>
    <cellStyle name="_입찰표지 _사전공사(토목본사검토) _송도파일_형틀하구CON'C" xfId="1113"/>
    <cellStyle name="_입찰표지 _사전공사(토목본사검토) _옥수골조분석" xfId="1114"/>
    <cellStyle name="_입찰표지 _사전공사(토목본사검토) _옥수골조분석_철거공사내역서(검단2차)" xfId="1115"/>
    <cellStyle name="_입찰표지 _사전공사(토목본사검토) _일주파일" xfId="1116"/>
    <cellStyle name="_입찰표지 _사전공사(토목본사검토) _일주파일_CONC" xfId="1117"/>
    <cellStyle name="_입찰표지 _사전공사(토목본사검토) _일주파일_PC내역서(설치비)" xfId="1118"/>
    <cellStyle name="_입찰표지 _사전공사(토목본사검토) _일주파일_PC내역서(자재납품)" xfId="1119"/>
    <cellStyle name="_입찰표지 _사전공사(토목본사검토) _일주파일_PC수정(04.15)" xfId="1120"/>
    <cellStyle name="_입찰표지 _사전공사(토목본사검토) _일주파일_PC현설내역1차변경" xfId="1121"/>
    <cellStyle name="_입찰표지 _사전공사(토목본사검토) _일주파일_철거공사내역서(검단2차)" xfId="1122"/>
    <cellStyle name="_입찰표지 _사전공사(토목본사검토) _일주파일_철콘5개대비(갱폼제외)" xfId="1123"/>
    <cellStyle name="_입찰표지 _사전공사(토목본사검토) _일주파일_철콘견적" xfId="1124"/>
    <cellStyle name="_입찰표지 _사전공사(토목본사검토) _일주파일_형틀+CON'C" xfId="1125"/>
    <cellStyle name="_입찰표지 _사전공사(토목본사검토) _일주파일_형틀하구CON'C" xfId="1126"/>
    <cellStyle name="_입찰표지 _사전공사(토목본사검토) _자제매입세" xfId="1127"/>
    <cellStyle name="_입찰표지 _사전공사(토목본사검토) _자제매입세_철거공사내역서(검단2차)" xfId="1128"/>
    <cellStyle name="_입찰표지 _사전공사(토목본사검토) _철거공사관련자료(당하2)" xfId="1129"/>
    <cellStyle name="_입찰표지 _사전공사(토목본사검토) _철거공사관련자료(당하2)_철거공사내역서(검단2차)" xfId="1130"/>
    <cellStyle name="_입찰표지 _사전공사(토목본사검토) _철거공사내역서(검단2차)" xfId="1131"/>
    <cellStyle name="_입찰표지 _사전공사(토목본사검토) _철거사전공사내역(현장)" xfId="1132"/>
    <cellStyle name="_입찰표지 _사전공사(토목본사검토) _철거사전공사내역(현장)_철거공사내역서(검단2차)" xfId="1133"/>
    <cellStyle name="_입찰표지 _사전공사(토목본사검토) _철콘공사" xfId="1134"/>
    <cellStyle name="_입찰표지 _사전공사(토목본사검토) _철콘공사(최종단가)" xfId="1135"/>
    <cellStyle name="_입찰표지 _사전공사(토목본사검토) _철콘공사(최종단가)_CONC" xfId="1136"/>
    <cellStyle name="_입찰표지 _사전공사(토목본사검토) _철콘공사(최종단가)_PC내역서(설치비)" xfId="1137"/>
    <cellStyle name="_입찰표지 _사전공사(토목본사검토) _철콘공사(최종단가)_PC내역서(자재납품)" xfId="1138"/>
    <cellStyle name="_입찰표지 _사전공사(토목본사검토) _철콘공사(최종단가)_PC수정(04.15)" xfId="1139"/>
    <cellStyle name="_입찰표지 _사전공사(토목본사검토) _철콘공사(최종단가)_PC현설내역1차변경" xfId="1140"/>
    <cellStyle name="_입찰표지 _사전공사(토목본사검토) _철콘공사(최종단가)_철콘5개대비(갱폼제외)" xfId="1141"/>
    <cellStyle name="_입찰표지 _사전공사(토목본사검토) _철콘공사(최종단가)_철콘견적" xfId="1142"/>
    <cellStyle name="_입찰표지 _사전공사(토목본사검토) _철콘공사(최종단가)_형틀+CON'C" xfId="1143"/>
    <cellStyle name="_입찰표지 _사전공사(토목본사검토) _철콘공사(최종단가)_형틀하구CON'C" xfId="1144"/>
    <cellStyle name="_입찰표지 _사전공사(토목본사검토) _철콘공사_CONC" xfId="1145"/>
    <cellStyle name="_입찰표지 _사전공사(토목본사검토) _철콘공사_PC내역서(설치비)" xfId="1146"/>
    <cellStyle name="_입찰표지 _사전공사(토목본사검토) _철콘공사_PC내역서(자재납품)" xfId="1147"/>
    <cellStyle name="_입찰표지 _사전공사(토목본사검토) _철콘공사_PC수정(04.15)" xfId="1148"/>
    <cellStyle name="_입찰표지 _사전공사(토목본사검토) _철콘공사_PC현설내역1차변경" xfId="1149"/>
    <cellStyle name="_입찰표지 _사전공사(토목본사검토) _철콘공사_철콘5개대비(갱폼제외)" xfId="1150"/>
    <cellStyle name="_입찰표지 _사전공사(토목본사검토) _철콘공사_철콘견적" xfId="1151"/>
    <cellStyle name="_입찰표지 _사전공사(토목본사검토) _철콘공사_형틀+CON'C" xfId="1152"/>
    <cellStyle name="_입찰표지 _사전공사(토목본사검토) _철콘공사_형틀하구CON'C" xfId="1153"/>
    <cellStyle name="_입찰표지 _사전공사(토목본사검토) _파일골조사전공사(당하2-1)" xfId="1154"/>
    <cellStyle name="_입찰표지 _사전공사(토목본사검토) _파일골조사전공사(당하2-1)_철거공사내역서(검단2차)" xfId="1155"/>
    <cellStyle name="_입찰표지 _사전공사(토목본사검토) _파일골조사전공사(당하2-1)_철거사전공사내역(현장)" xfId="1156"/>
    <cellStyle name="_입찰표지 _사전공사(토목본사검토) _파일골조사전공사(당하2-1)_철거사전공사내역(현장)_철거공사내역서(검단2차)" xfId="1157"/>
    <cellStyle name="_입찰표지 _사전공사(토목본사검토) _파일공사" xfId="1158"/>
    <cellStyle name="_입찰표지 _사전공사(토목본사검토) _파일공사(30M)" xfId="1159"/>
    <cellStyle name="_입찰표지 _사전공사(토목본사검토) _파일공사(30M)_CONC" xfId="1160"/>
    <cellStyle name="_입찰표지 _사전공사(토목본사검토) _파일공사(30M)_PC내역서(설치비)" xfId="1161"/>
    <cellStyle name="_입찰표지 _사전공사(토목본사검토) _파일공사(30M)_PC내역서(자재납품)" xfId="1162"/>
    <cellStyle name="_입찰표지 _사전공사(토목본사검토) _파일공사(30M)_PC수정(04.15)" xfId="1163"/>
    <cellStyle name="_입찰표지 _사전공사(토목본사검토) _파일공사(30M)_PC현설내역1차변경" xfId="1164"/>
    <cellStyle name="_입찰표지 _사전공사(토목본사검토) _파일공사(30M)_철거공사내역서(검단2차)" xfId="1165"/>
    <cellStyle name="_입찰표지 _사전공사(토목본사검토) _파일공사(30M)_철콘5개대비(갱폼제외)" xfId="1166"/>
    <cellStyle name="_입찰표지 _사전공사(토목본사검토) _파일공사(30M)_철콘견적" xfId="1167"/>
    <cellStyle name="_입찰표지 _사전공사(토목본사검토) _파일공사(30M)_형틀+CON'C" xfId="1168"/>
    <cellStyle name="_입찰표지 _사전공사(토목본사검토) _파일공사(30M)_형틀하구CON'C" xfId="1169"/>
    <cellStyle name="_입찰표지 _사전공사(토목본사검토) _파일공사_CONC" xfId="1170"/>
    <cellStyle name="_입찰표지 _사전공사(토목본사검토) _파일공사_PC내역서(설치비)" xfId="1171"/>
    <cellStyle name="_입찰표지 _사전공사(토목본사검토) _파일공사_PC내역서(자재납품)" xfId="1172"/>
    <cellStyle name="_입찰표지 _사전공사(토목본사검토) _파일공사_PC수정(04.15)" xfId="1173"/>
    <cellStyle name="_입찰표지 _사전공사(토목본사검토) _파일공사_PC현설내역1차변경" xfId="1174"/>
    <cellStyle name="_입찰표지 _사전공사(토목본사검토) _파일공사_철거공사내역서(검단2차)" xfId="1175"/>
    <cellStyle name="_입찰표지 _사전공사(토목본사검토) _파일공사_철콘5개대비(갱폼제외)" xfId="1176"/>
    <cellStyle name="_입찰표지 _사전공사(토목본사검토) _파일공사_철콘견적" xfId="1177"/>
    <cellStyle name="_입찰표지 _사전공사(토목본사검토) _파일공사_형틀+CON'C" xfId="1178"/>
    <cellStyle name="_입찰표지 _사전공사(토목본사검토) _파일공사_형틀하구CON'C" xfId="1179"/>
    <cellStyle name="_입찰표지 _사전공사(토목본사검토) _파일사전공사(당하2-1)" xfId="1180"/>
    <cellStyle name="_입찰표지 _사전공사(토목본사검토) _파일사전공사(당하2-1)_철거공사내역서(검단2차)" xfId="1181"/>
    <cellStyle name="_입찰표지 _사전공사(토목본사검토) _파일사전공사(당하2-1)_철거사전공사내역(현장)" xfId="1182"/>
    <cellStyle name="_입찰표지 _사전공사(토목본사검토) _파일사전공사(당하2-1)_철거사전공사내역(현장)_철거공사내역서(검단2차)" xfId="1183"/>
    <cellStyle name="_입찰표지 _사전공사(토목본사검토) _파일사전공사본사최종" xfId="1184"/>
    <cellStyle name="_입찰표지 _사전공사(토목본사검토) _파일사전공사본사최종_CONC" xfId="1185"/>
    <cellStyle name="_입찰표지 _사전공사(토목본사검토) _파일사전공사본사최종_PC내역서(설치비)" xfId="1186"/>
    <cellStyle name="_입찰표지 _사전공사(토목본사검토) _파일사전공사본사최종_PC내역서(자재납품)" xfId="1187"/>
    <cellStyle name="_입찰표지 _사전공사(토목본사검토) _파일사전공사본사최종_PC수정(04.15)" xfId="1188"/>
    <cellStyle name="_입찰표지 _사전공사(토목본사검토) _파일사전공사본사최종_PC현설내역1차변경" xfId="1189"/>
    <cellStyle name="_입찰표지 _사전공사(토목본사검토) _파일사전공사본사최종_철거공사내역서(검단2차)" xfId="1190"/>
    <cellStyle name="_입찰표지 _사전공사(토목본사검토) _파일사전공사본사최종_철콘5개대비(갱폼제외)" xfId="1191"/>
    <cellStyle name="_입찰표지 _사전공사(토목본사검토) _파일사전공사본사최종_철콘견적" xfId="1192"/>
    <cellStyle name="_입찰표지 _사전공사(토목본사검토) _파일사전공사본사최종_형틀+CON'C" xfId="1193"/>
    <cellStyle name="_입찰표지 _사전공사(토목본사검토) _파일사전공사본사최종_형틀하구CON'C" xfId="1194"/>
    <cellStyle name="_입찰표지 _사전공사(토목본사검토) _현장골조공사(당하2-1)" xfId="1195"/>
    <cellStyle name="_입찰표지 _사전공사(토목본사검토) _현장골조공사(당하2-1)_철거공사내역서(검단2차)" xfId="1196"/>
    <cellStyle name="_입찰표지 _사전공사(토목본사검토) _현장골조공사(당하2-1)_철거사전공사내역(현장)" xfId="1197"/>
    <cellStyle name="_입찰표지 _사전공사(토목본사검토) _현장골조공사(당하2-1)_철거사전공사내역(현장)_철거공사내역서(검단2차)" xfId="1198"/>
    <cellStyle name="_입찰표지 _사전공사본사승인" xfId="1199"/>
    <cellStyle name="_입찰표지 _석공사" xfId="1200"/>
    <cellStyle name="_입찰표지 _설비내역서(순천점)" xfId="1201"/>
    <cellStyle name="_입찰표지 _송도파일" xfId="1202"/>
    <cellStyle name="_입찰표지 _송도파일_CONC" xfId="1203"/>
    <cellStyle name="_입찰표지 _송도파일_PC내역서(설치비)" xfId="1204"/>
    <cellStyle name="_입찰표지 _송도파일_PC내역서(자재납품)" xfId="1205"/>
    <cellStyle name="_입찰표지 _송도파일_PC수정(04.15)" xfId="1206"/>
    <cellStyle name="_입찰표지 _송도파일_PC현설내역1차변경" xfId="1207"/>
    <cellStyle name="_입찰표지 _송도파일_철거공사내역서(검단2차)" xfId="1208"/>
    <cellStyle name="_입찰표지 _송도파일_철콘5개대비(갱폼제외)" xfId="1209"/>
    <cellStyle name="_입찰표지 _송도파일_철콘견적" xfId="1210"/>
    <cellStyle name="_입찰표지 _송도파일_형틀+CON'C" xfId="1211"/>
    <cellStyle name="_입찰표지 _송도파일_형틀하구CON'C" xfId="1212"/>
    <cellStyle name="_입찰표지 _수장공사(경량천정)" xfId="1213"/>
    <cellStyle name="_입찰표지 _순천점 입찰내역서-풍림산업(주)" xfId="1214"/>
    <cellStyle name="_입찰표지 _순천점내역서" xfId="1215"/>
    <cellStyle name="_입찰표지 _순천점내역서(도급)-1차내고" xfId="1216"/>
    <cellStyle name="_입찰표지 _승인신청서" xfId="1217"/>
    <cellStyle name="_입찰표지 _승인신청서_철거공사내역서(검단2차)" xfId="1218"/>
    <cellStyle name="_입찰표지 _승인신청서_철거사전공사내역(현장)" xfId="1219"/>
    <cellStyle name="_입찰표지 _승인신청서_철거사전공사내역(현장)_철거공사내역서(검단2차)" xfId="1220"/>
    <cellStyle name="_입찰표지 _옥수골조분석" xfId="1221"/>
    <cellStyle name="_입찰표지 _옥수골조분석_철거공사내역서(검단2차)" xfId="1222"/>
    <cellStyle name="_입찰표지 _일반설비 현장설명서" xfId="1223"/>
    <cellStyle name="_입찰표지 _일주파일" xfId="1224"/>
    <cellStyle name="_입찰표지 _일주파일_CONC" xfId="1225"/>
    <cellStyle name="_입찰표지 _일주파일_PC내역서(설치비)" xfId="1226"/>
    <cellStyle name="_입찰표지 _일주파일_PC내역서(자재납품)" xfId="1227"/>
    <cellStyle name="_입찰표지 _일주파일_PC수정(04.15)" xfId="1228"/>
    <cellStyle name="_입찰표지 _일주파일_PC현설내역1차변경" xfId="1229"/>
    <cellStyle name="_입찰표지 _일주파일_철거공사내역서(검단2차)" xfId="1230"/>
    <cellStyle name="_입찰표지 _일주파일_철콘5개대비(갱폼제외)" xfId="1231"/>
    <cellStyle name="_입찰표지 _일주파일_철콘견적" xfId="1232"/>
    <cellStyle name="_입찰표지 _일주파일_형틀+CON'C" xfId="1233"/>
    <cellStyle name="_입찰표지 _일주파일_형틀하구CON'C" xfId="1234"/>
    <cellStyle name="_입찰표지 _자제매입세" xfId="1235"/>
    <cellStyle name="_입찰표지 _자제매입세_철거공사내역서(검단2차)" xfId="1236"/>
    <cellStyle name="_입찰표지 _잡철" xfId="1237"/>
    <cellStyle name="_입찰표지 _적십집행" xfId="1238"/>
    <cellStyle name="_입찰표지 _적십집행_철거공사내역서(검단2차)" xfId="1239"/>
    <cellStyle name="_입찰표지 _적십집행_철거사전공사내역(현장)" xfId="1240"/>
    <cellStyle name="_입찰표지 _적십집행_철거사전공사내역(현장)_철거공사내역서(검단2차)" xfId="1241"/>
    <cellStyle name="_입찰표지 _집행2" xfId="1242"/>
    <cellStyle name="_입찰표지 _집행2_철거공사내역서(검단2차)" xfId="1243"/>
    <cellStyle name="_입찰표지 _집행2_철거사전공사내역(현장)" xfId="1244"/>
    <cellStyle name="_입찰표지 _집행2_철거사전공사내역(현장)_철거공사내역서(검단2차)" xfId="1245"/>
    <cellStyle name="_입찰표지 _집행내역서(Rev.0)" xfId="1246"/>
    <cellStyle name="_입찰표지 _철거공사" xfId="1247"/>
    <cellStyle name="_입찰표지 _철거공사관련자료(당하2)" xfId="1248"/>
    <cellStyle name="_입찰표지 _철거공사관련자료(당하2)_철거공사내역서(검단2차)" xfId="1249"/>
    <cellStyle name="_입찰표지 _철거공사내역서(검단2차)" xfId="1250"/>
    <cellStyle name="_입찰표지 _철거사전공사내역(현장)" xfId="1251"/>
    <cellStyle name="_입찰표지 _철거사전공사내역(현장)_철거공사내역서(검단2차)" xfId="1252"/>
    <cellStyle name="_입찰표지 _철거용역" xfId="1253"/>
    <cellStyle name="_입찰표지 _철골" xfId="1254"/>
    <cellStyle name="_입찰표지 _철골_철거공사내역서(검단2차)" xfId="1255"/>
    <cellStyle name="_입찰표지 _철골_철거사전공사내역(현장)" xfId="1256"/>
    <cellStyle name="_입찰표지 _철골_철거사전공사내역(현장)_철거공사내역서(검단2차)" xfId="1257"/>
    <cellStyle name="_입찰표지 _철콘공사" xfId="1258"/>
    <cellStyle name="_입찰표지 _철콘공사(최종단가)" xfId="1259"/>
    <cellStyle name="_입찰표지 _철콘공사(최종단가)_CONC" xfId="1260"/>
    <cellStyle name="_입찰표지 _철콘공사(최종단가)_PC내역서(설치비)" xfId="1261"/>
    <cellStyle name="_입찰표지 _철콘공사(최종단가)_PC내역서(자재납품)" xfId="1262"/>
    <cellStyle name="_입찰표지 _철콘공사(최종단가)_PC수정(04.15)" xfId="1263"/>
    <cellStyle name="_입찰표지 _철콘공사(최종단가)_PC현설내역1차변경" xfId="1264"/>
    <cellStyle name="_입찰표지 _철콘공사(최종단가)_철콘5개대비(갱폼제외)" xfId="1265"/>
    <cellStyle name="_입찰표지 _철콘공사(최종단가)_철콘견적" xfId="1266"/>
    <cellStyle name="_입찰표지 _철콘공사(최종단가)_형틀+CON'C" xfId="1267"/>
    <cellStyle name="_입찰표지 _철콘공사(최종단가)_형틀하구CON'C" xfId="1268"/>
    <cellStyle name="_입찰표지 _철콘공사_CONC" xfId="1269"/>
    <cellStyle name="_입찰표지 _철콘공사_PC내역서(설치비)" xfId="1270"/>
    <cellStyle name="_입찰표지 _철콘공사_PC내역서(자재납품)" xfId="1271"/>
    <cellStyle name="_입찰표지 _철콘공사_PC수정(04.15)" xfId="1272"/>
    <cellStyle name="_입찰표지 _철콘공사_PC현설내역1차변경" xfId="1273"/>
    <cellStyle name="_입찰표지 _철콘공사_철콘5개대비(갱폼제외)" xfId="1274"/>
    <cellStyle name="_입찰표지 _철콘공사_철콘견적" xfId="1275"/>
    <cellStyle name="_입찰표지 _철콘공사_형틀+CON'C" xfId="1276"/>
    <cellStyle name="_입찰표지 _철콘공사_형틀하구CON'C" xfId="1277"/>
    <cellStyle name="_입찰표지 _파일골조사전공사(당하2-1)" xfId="1278"/>
    <cellStyle name="_입찰표지 _파일골조사전공사(당하2-1)_철거공사내역서(검단2차)" xfId="1279"/>
    <cellStyle name="_입찰표지 _파일골조사전공사(당하2-1)_철거사전공사내역(현장)" xfId="1280"/>
    <cellStyle name="_입찰표지 _파일골조사전공사(당하2-1)_철거사전공사내역(현장)_철거공사내역서(검단2차)" xfId="1281"/>
    <cellStyle name="_입찰표지 _파일공사" xfId="1282"/>
    <cellStyle name="_입찰표지 _파일공사(30M)" xfId="1283"/>
    <cellStyle name="_입찰표지 _파일공사(30M)_CONC" xfId="1284"/>
    <cellStyle name="_입찰표지 _파일공사(30M)_PC내역서(설치비)" xfId="1285"/>
    <cellStyle name="_입찰표지 _파일공사(30M)_PC내역서(자재납품)" xfId="1286"/>
    <cellStyle name="_입찰표지 _파일공사(30M)_PC수정(04.15)" xfId="1287"/>
    <cellStyle name="_입찰표지 _파일공사(30M)_PC현설내역1차변경" xfId="1288"/>
    <cellStyle name="_입찰표지 _파일공사(30M)_철거공사내역서(검단2차)" xfId="1289"/>
    <cellStyle name="_입찰표지 _파일공사(30M)_철콘5개대비(갱폼제외)" xfId="1290"/>
    <cellStyle name="_입찰표지 _파일공사(30M)_철콘견적" xfId="1291"/>
    <cellStyle name="_입찰표지 _파일공사(30M)_형틀+CON'C" xfId="1292"/>
    <cellStyle name="_입찰표지 _파일공사(30M)_형틀하구CON'C" xfId="1293"/>
    <cellStyle name="_입찰표지 _파일공사_CONC" xfId="1294"/>
    <cellStyle name="_입찰표지 _파일공사_PC내역서(설치비)" xfId="1295"/>
    <cellStyle name="_입찰표지 _파일공사_PC내역서(자재납품)" xfId="1296"/>
    <cellStyle name="_입찰표지 _파일공사_PC수정(04.15)" xfId="1297"/>
    <cellStyle name="_입찰표지 _파일공사_PC현설내역1차변경" xfId="1298"/>
    <cellStyle name="_입찰표지 _파일공사_철거공사내역서(검단2차)" xfId="1299"/>
    <cellStyle name="_입찰표지 _파일공사_철콘5개대비(갱폼제외)" xfId="1300"/>
    <cellStyle name="_입찰표지 _파일공사_철콘견적" xfId="1301"/>
    <cellStyle name="_입찰표지 _파일공사_형틀+CON'C" xfId="1302"/>
    <cellStyle name="_입찰표지 _파일공사_형틀하구CON'C" xfId="1303"/>
    <cellStyle name="_입찰표지 _파일사전공사(당하2-1)" xfId="1304"/>
    <cellStyle name="_입찰표지 _파일사전공사(당하2-1)_철거공사내역서(검단2차)" xfId="1305"/>
    <cellStyle name="_입찰표지 _파일사전공사(당하2-1)_철거사전공사내역(현장)" xfId="1306"/>
    <cellStyle name="_입찰표지 _파일사전공사(당하2-1)_철거사전공사내역(현장)_철거공사내역서(검단2차)" xfId="1307"/>
    <cellStyle name="_입찰표지 _파일사전공사본사최종" xfId="1308"/>
    <cellStyle name="_입찰표지 _파일사전공사본사최종_CONC" xfId="1309"/>
    <cellStyle name="_입찰표지 _파일사전공사본사최종_PC내역서(설치비)" xfId="1310"/>
    <cellStyle name="_입찰표지 _파일사전공사본사최종_PC내역서(자재납품)" xfId="1311"/>
    <cellStyle name="_입찰표지 _파일사전공사본사최종_PC수정(04.15)" xfId="1312"/>
    <cellStyle name="_입찰표지 _파일사전공사본사최종_PC현설내역1차변경" xfId="1313"/>
    <cellStyle name="_입찰표지 _파일사전공사본사최종_철거공사내역서(검단2차)" xfId="1314"/>
    <cellStyle name="_입찰표지 _파일사전공사본사최종_철콘5개대비(갱폼제외)" xfId="1315"/>
    <cellStyle name="_입찰표지 _파일사전공사본사최종_철콘견적" xfId="1316"/>
    <cellStyle name="_입찰표지 _파일사전공사본사최종_형틀+CON'C" xfId="1317"/>
    <cellStyle name="_입찰표지 _파일사전공사본사최종_형틀하구CON'C" xfId="1318"/>
    <cellStyle name="_입찰표지 _현장골조공사(당하2-1)" xfId="1319"/>
    <cellStyle name="_입찰표지 _현장골조공사(당하2-1)_철거공사내역서(검단2차)" xfId="1320"/>
    <cellStyle name="_입찰표지 _현장골조공사(당하2-1)_철거사전공사내역(현장)" xfId="1321"/>
    <cellStyle name="_입찰표지 _현장골조공사(당하2-1)_철거사전공사내역(현장)_철거공사내역서(검단2차)" xfId="1322"/>
    <cellStyle name="_입찰표지 _현장설명서(내장목공사)" xfId="1323"/>
    <cellStyle name="_입찰표지 _현장설명서종합" xfId="1324"/>
    <cellStyle name="_자제매입세" xfId="1325"/>
    <cellStyle name="_자제매입세_철거공사내역서(검단2차)" xfId="1326"/>
    <cellStyle name="_적격 " xfId="1327"/>
    <cellStyle name="_적격 _1.총괄장(월계)" xfId="1328"/>
    <cellStyle name="_적격 _3.아파트(옥수)" xfId="1329"/>
    <cellStyle name="_적격 _3.아파트(옥수)_철거공사내역서(검단2차)" xfId="1330"/>
    <cellStyle name="_적격 _AL시트(외장재)" xfId="1331"/>
    <cellStyle name="_적격 _AL창호" xfId="1332"/>
    <cellStyle name="_적격 _Arch" xfId="1333"/>
    <cellStyle name="_적격 _Arch_철거공사내역서(검단2차)" xfId="1334"/>
    <cellStyle name="_적격 _Arch_철거사전공사내역(현장)" xfId="1335"/>
    <cellStyle name="_적격 _Arch_철거사전공사내역(현장)_철거공사내역서(검단2차)" xfId="1336"/>
    <cellStyle name="_적격 _Arch-단가입력" xfId="1337"/>
    <cellStyle name="_적격 _Arch-단가입력_철거공사내역서(검단2차)" xfId="1338"/>
    <cellStyle name="_적격 _Arch-단가입력_철거사전공사내역(현장)" xfId="1339"/>
    <cellStyle name="_적격 _Arch-단가입력_철거사전공사내역(현장)_철거공사내역서(검단2차)" xfId="1340"/>
    <cellStyle name="_적격 _CONC" xfId="1341"/>
    <cellStyle name="_적격 _PC내역서(설치비)" xfId="1342"/>
    <cellStyle name="_적격 _PC내역서(자재납품)" xfId="1343"/>
    <cellStyle name="_적격 _PC수정(04.15)" xfId="1344"/>
    <cellStyle name="_적격 _PC현설내역1차변경" xfId="1345"/>
    <cellStyle name="_적격 _건축내역서(가경)" xfId="1346"/>
    <cellStyle name="_적격 _건축집행" xfId="1347"/>
    <cellStyle name="_적격 _건축집행_철거공사내역서(검단2차)" xfId="1348"/>
    <cellStyle name="_적격 _건축집행_철거사전공사내역(현장)" xfId="1349"/>
    <cellStyle name="_적격 _건축집행_철거사전공사내역(현장)_철거공사내역서(검단2차)" xfId="1350"/>
    <cellStyle name="_적격 _골조견적비교XLS" xfId="1351"/>
    <cellStyle name="_적격 _골조견적비교XLS_철거공사내역서(검단2차)" xfId="1352"/>
    <cellStyle name="_적격 _골조분석표(B)" xfId="1353"/>
    <cellStyle name="_적격 _골조사전공사(검단)" xfId="1354"/>
    <cellStyle name="_적격 _골조사전공사(검단)_철거공사내역서(검단2차)" xfId="1355"/>
    <cellStyle name="_적격 _골조사전공사(마전)본사최종" xfId="1356"/>
    <cellStyle name="_적격 _골조사전공사(마전)본사최종_철거공사내역서(검단2차)" xfId="1357"/>
    <cellStyle name="_적격 _골조사전공사(마전)본사최종-1" xfId="1358"/>
    <cellStyle name="_적격 _골조사전공사(마전)본사최종-1_철거공사내역서(검단2차)" xfId="1359"/>
    <cellStyle name="_적격 _골조사전공사(옥수)본사최종" xfId="1360"/>
    <cellStyle name="_적격 _골조사전공사(옥수)본사최종_철거공사내역서(검단2차)" xfId="1361"/>
    <cellStyle name="_적격 _골조사전공사본사최종" xfId="1362"/>
    <cellStyle name="_적격 _내역(현장)" xfId="1363"/>
    <cellStyle name="_적격 _도장" xfId="1364"/>
    <cellStyle name="_적격 _방수공사" xfId="1365"/>
    <cellStyle name="_적격 _방수공사(크리톤)" xfId="1366"/>
    <cellStyle name="_적격 _비교표(시화,청주)" xfId="1367"/>
    <cellStyle name="_적격 _비교표(청주가경점)" xfId="1368"/>
    <cellStyle name="_적격 _사전공사본사승인" xfId="1369"/>
    <cellStyle name="_적격 _석공사" xfId="1370"/>
    <cellStyle name="_적격 _설비내역서(순천점)" xfId="1371"/>
    <cellStyle name="_적격 _수장공사(경량천정)" xfId="1372"/>
    <cellStyle name="_적격 _순천점 입찰내역서-풍림산업(주)" xfId="1373"/>
    <cellStyle name="_적격 _순천점내역서" xfId="1374"/>
    <cellStyle name="_적격 _순천점내역서(도급)-1차내고" xfId="1375"/>
    <cellStyle name="_적격 _일반설비 현장설명서" xfId="1376"/>
    <cellStyle name="_적격 _잡철" xfId="1377"/>
    <cellStyle name="_적격 _적십집행" xfId="1378"/>
    <cellStyle name="_적격 _적십집행_철거공사내역서(검단2차)" xfId="1379"/>
    <cellStyle name="_적격 _적십집행_철거사전공사내역(현장)" xfId="1380"/>
    <cellStyle name="_적격 _적십집행_철거사전공사내역(현장)_철거공사내역서(검단2차)" xfId="1381"/>
    <cellStyle name="_적격 _집행2" xfId="1382"/>
    <cellStyle name="_적격 _집행2_철거공사내역서(검단2차)" xfId="1383"/>
    <cellStyle name="_적격 _집행2_철거사전공사내역(현장)" xfId="1384"/>
    <cellStyle name="_적격 _집행2_철거사전공사내역(현장)_철거공사내역서(검단2차)" xfId="1385"/>
    <cellStyle name="_적격 _집행갑지 " xfId="1386"/>
    <cellStyle name="_적격 _집행갑지 _1.총괄장(월계)" xfId="1387"/>
    <cellStyle name="_적격 _집행갑지 _3.아파트(옥수)" xfId="1388"/>
    <cellStyle name="_적격 _집행갑지 _3.아파트(옥수)_철거공사내역서(검단2차)" xfId="1389"/>
    <cellStyle name="_적격 _집행갑지 _AL시트(외장재)" xfId="1390"/>
    <cellStyle name="_적격 _집행갑지 _AL창호" xfId="1391"/>
    <cellStyle name="_적격 _집행갑지 _CONC" xfId="1392"/>
    <cellStyle name="_적격 _집행갑지 _PC내역서(설치비)" xfId="1393"/>
    <cellStyle name="_적격 _집행갑지 _PC내역서(자재납품)" xfId="1394"/>
    <cellStyle name="_적격 _집행갑지 _PC수정(04.15)" xfId="1395"/>
    <cellStyle name="_적격 _집행갑지 _PC현설내역1차변경" xfId="1396"/>
    <cellStyle name="_적격 _집행갑지 _건축내역서(가경)" xfId="1397"/>
    <cellStyle name="_적격 _집행갑지 _골조견적비교XLS" xfId="1398"/>
    <cellStyle name="_적격 _집행갑지 _골조견적비교XLS_철거공사내역서(검단2차)" xfId="1399"/>
    <cellStyle name="_적격 _집행갑지 _골조분석표(B)" xfId="1400"/>
    <cellStyle name="_적격 _집행갑지 _골조사전공사(검단)" xfId="1401"/>
    <cellStyle name="_적격 _집행갑지 _골조사전공사(검단)_철거공사내역서(검단2차)" xfId="1402"/>
    <cellStyle name="_적격 _집행갑지 _골조사전공사(마전)본사최종" xfId="1403"/>
    <cellStyle name="_적격 _집행갑지 _골조사전공사(마전)본사최종_철거공사내역서(검단2차)" xfId="1404"/>
    <cellStyle name="_적격 _집행갑지 _골조사전공사(마전)본사최종-1" xfId="1405"/>
    <cellStyle name="_적격 _집행갑지 _골조사전공사(마전)본사최종-1_철거공사내역서(검단2차)" xfId="1406"/>
    <cellStyle name="_적격 _집행갑지 _골조사전공사(옥수)본사최종" xfId="1407"/>
    <cellStyle name="_적격 _집행갑지 _골조사전공사(옥수)본사최종_철거공사내역서(검단2차)" xfId="1408"/>
    <cellStyle name="_적격 _집행갑지 _골조사전공사본사최종" xfId="1409"/>
    <cellStyle name="_적격 _집행갑지 _내역(현장)" xfId="1410"/>
    <cellStyle name="_적격 _집행갑지 _도장" xfId="1411"/>
    <cellStyle name="_적격 _집행갑지 _방수공사" xfId="1412"/>
    <cellStyle name="_적격 _집행갑지 _방수공사(크리톤)" xfId="1413"/>
    <cellStyle name="_적격 _집행갑지 _비교표(시화,청주)" xfId="1414"/>
    <cellStyle name="_적격 _집행갑지 _비교표(청주가경점)" xfId="1415"/>
    <cellStyle name="_적격 _집행갑지 _사전공사본사승인" xfId="1416"/>
    <cellStyle name="_적격 _집행갑지 _석공사" xfId="1417"/>
    <cellStyle name="_적격 _집행갑지 _수장공사(경량천정)" xfId="1418"/>
    <cellStyle name="_적격 _집행갑지 _순천점 입찰내역서-풍림산업(주)" xfId="1419"/>
    <cellStyle name="_적격 _집행갑지 _순천점내역서" xfId="1420"/>
    <cellStyle name="_적격 _집행갑지 _순천점내역서(도급)-1차내고" xfId="1421"/>
    <cellStyle name="_적격 _집행갑지 _잡철" xfId="1422"/>
    <cellStyle name="_적격 _집행갑지 _철거공사" xfId="1423"/>
    <cellStyle name="_적격 _집행갑지 _철거공사관련자료(당하2)" xfId="1424"/>
    <cellStyle name="_적격 _집행갑지 _철거공사관련자료(당하2)_철거공사내역서(검단2차)" xfId="1425"/>
    <cellStyle name="_적격 _집행갑지 _철거공사내역서(검단2차)" xfId="1426"/>
    <cellStyle name="_적격 _집행갑지 _철거사전공사내역(현장)" xfId="1427"/>
    <cellStyle name="_적격 _집행갑지 _철거사전공사내역(현장)_철거공사내역서(검단2차)" xfId="1428"/>
    <cellStyle name="_적격 _집행갑지 _철거용역" xfId="1429"/>
    <cellStyle name="_적격 _집행갑지 _철골" xfId="1430"/>
    <cellStyle name="_적격 _집행갑지 _철콘5개대비(갱폼제외)" xfId="1431"/>
    <cellStyle name="_적격 _집행갑지 _철콘견적" xfId="1432"/>
    <cellStyle name="_적격 _집행갑지 _파일공사(30M)" xfId="1433"/>
    <cellStyle name="_적격 _집행갑지 _파일공사(30M)_철거공사내역서(검단2차)" xfId="1434"/>
    <cellStyle name="_적격 _집행갑지 _파일사전공사본사최종" xfId="1435"/>
    <cellStyle name="_적격 _집행갑지 _파일사전공사본사최종_CONC" xfId="1436"/>
    <cellStyle name="_적격 _집행갑지 _파일사전공사본사최종_PC내역서(설치비)" xfId="1437"/>
    <cellStyle name="_적격 _집행갑지 _파일사전공사본사최종_PC내역서(자재납품)" xfId="1438"/>
    <cellStyle name="_적격 _집행갑지 _파일사전공사본사최종_PC수정(04.15)" xfId="1439"/>
    <cellStyle name="_적격 _집행갑지 _파일사전공사본사최종_PC현설내역1차변경" xfId="1440"/>
    <cellStyle name="_적격 _집행갑지 _파일사전공사본사최종_철거공사내역서(검단2차)" xfId="1441"/>
    <cellStyle name="_적격 _집행갑지 _파일사전공사본사최종_철콘5개대비(갱폼제외)" xfId="1442"/>
    <cellStyle name="_적격 _집행갑지 _파일사전공사본사최종_철콘견적" xfId="1443"/>
    <cellStyle name="_적격 _집행갑지 _파일사전공사본사최종_형틀+CON'C" xfId="1444"/>
    <cellStyle name="_적격 _집행갑지 _파일사전공사본사최종_형틀하구CON'C" xfId="1445"/>
    <cellStyle name="_적격 _집행갑지 _형틀+CON'C" xfId="1446"/>
    <cellStyle name="_적격 _집행갑지 _형틀하구CON'C" xfId="1447"/>
    <cellStyle name="_적격 _집행내역서(Rev.0)" xfId="1448"/>
    <cellStyle name="_적격 _철거공사" xfId="1449"/>
    <cellStyle name="_적격 _철거공사관련자료(당하2)" xfId="1450"/>
    <cellStyle name="_적격 _철거공사관련자료(당하2)_철거공사내역서(검단2차)" xfId="1451"/>
    <cellStyle name="_적격 _철거공사내역서(검단2차)" xfId="1452"/>
    <cellStyle name="_적격 _철거사전공사내역(현장)" xfId="1453"/>
    <cellStyle name="_적격 _철거사전공사내역(현장)_철거공사내역서(검단2차)" xfId="1454"/>
    <cellStyle name="_적격 _철거용역" xfId="1455"/>
    <cellStyle name="_적격 _철골" xfId="1456"/>
    <cellStyle name="_적격 _철골_철거공사내역서(검단2차)" xfId="1457"/>
    <cellStyle name="_적격 _철골_철거사전공사내역(현장)" xfId="1458"/>
    <cellStyle name="_적격 _철골_철거사전공사내역(현장)_철거공사내역서(검단2차)" xfId="1459"/>
    <cellStyle name="_적격 _철콘5개대비(갱폼제외)" xfId="1460"/>
    <cellStyle name="_적격 _철콘견적" xfId="1461"/>
    <cellStyle name="_적격 _파일공사(30M)" xfId="1462"/>
    <cellStyle name="_적격 _파일공사(30M)_철거공사내역서(검단2차)" xfId="1463"/>
    <cellStyle name="_적격 _파일사전공사본사최종" xfId="1464"/>
    <cellStyle name="_적격 _파일사전공사본사최종_CONC" xfId="1465"/>
    <cellStyle name="_적격 _파일사전공사본사최종_PC내역서(설치비)" xfId="1466"/>
    <cellStyle name="_적격 _파일사전공사본사최종_PC내역서(자재납품)" xfId="1467"/>
    <cellStyle name="_적격 _파일사전공사본사최종_PC수정(04.15)" xfId="1468"/>
    <cellStyle name="_적격 _파일사전공사본사최종_PC현설내역1차변경" xfId="1469"/>
    <cellStyle name="_적격 _파일사전공사본사최종_철거공사내역서(검단2차)" xfId="1470"/>
    <cellStyle name="_적격 _파일사전공사본사최종_철콘5개대비(갱폼제외)" xfId="1471"/>
    <cellStyle name="_적격 _파일사전공사본사최종_철콘견적" xfId="1472"/>
    <cellStyle name="_적격 _파일사전공사본사최종_형틀+CON'C" xfId="1473"/>
    <cellStyle name="_적격 _파일사전공사본사최종_형틀하구CON'C" xfId="1474"/>
    <cellStyle name="_적격 _현장설명서(내장목공사)" xfId="1475"/>
    <cellStyle name="_적격 _현장설명서종합" xfId="1476"/>
    <cellStyle name="_적격 _형틀+CON'C" xfId="1477"/>
    <cellStyle name="_적격 _형틀하구CON'C" xfId="1478"/>
    <cellStyle name="_적격(화산) " xfId="1479"/>
    <cellStyle name="_적격(화산) _(가)총괄장(당하2)" xfId="1480"/>
    <cellStyle name="_적격(화산) _(가)총괄장(당하2)_철거공사내역서(검단2차)" xfId="1481"/>
    <cellStyle name="_적격(화산) _(가)총괄장(당하2)_철거사전공사내역(현장)" xfId="1482"/>
    <cellStyle name="_적격(화산) _(가)총괄장(당하2)_철거사전공사내역(현장)_철거공사내역서(검단2차)" xfId="1483"/>
    <cellStyle name="_적격(화산) _1.총괄장(월계)" xfId="1484"/>
    <cellStyle name="_적격(화산) _3.아파트(옥수)" xfId="1485"/>
    <cellStyle name="_적격(화산) _3.아파트(옥수)_철거공사내역서(검단2차)" xfId="1486"/>
    <cellStyle name="_적격(화산) _3.아파트(원당)" xfId="1487"/>
    <cellStyle name="_적격(화산) _3.아파트(원당)_CONC" xfId="1488"/>
    <cellStyle name="_적격(화산) _3.아파트(원당)_PC내역서(설치비)" xfId="1489"/>
    <cellStyle name="_적격(화산) _3.아파트(원당)_PC내역서(자재납품)" xfId="1490"/>
    <cellStyle name="_적격(화산) _3.아파트(원당)_PC수정(04.15)" xfId="1491"/>
    <cellStyle name="_적격(화산) _3.아파트(원당)_PC현설내역1차변경" xfId="1492"/>
    <cellStyle name="_적격(화산) _3.아파트(원당)_철콘5개대비(갱폼제외)" xfId="1493"/>
    <cellStyle name="_적격(화산) _3.아파트(원당)_철콘견적" xfId="1494"/>
    <cellStyle name="_적격(화산) _3.아파트(원당)_형틀+CON'C" xfId="1495"/>
    <cellStyle name="_적격(화산) _3.아파트(원당)_형틀하구CON'C" xfId="1496"/>
    <cellStyle name="_적격(화산) _AL시트(외장재)" xfId="1497"/>
    <cellStyle name="_적격(화산) _AL창호" xfId="1498"/>
    <cellStyle name="_적격(화산) _Arch" xfId="1499"/>
    <cellStyle name="_적격(화산) _Arch_철거공사내역서(검단2차)" xfId="1500"/>
    <cellStyle name="_적격(화산) _Arch_철거사전공사내역(현장)" xfId="1501"/>
    <cellStyle name="_적격(화산) _Arch_철거사전공사내역(현장)_철거공사내역서(검단2차)" xfId="1502"/>
    <cellStyle name="_적격(화산) _Arch-단가입력" xfId="1503"/>
    <cellStyle name="_적격(화산) _Arch-단가입력_철거공사내역서(검단2차)" xfId="1504"/>
    <cellStyle name="_적격(화산) _Arch-단가입력_철거사전공사내역(현장)" xfId="1505"/>
    <cellStyle name="_적격(화산) _Arch-단가입력_철거사전공사내역(현장)_철거공사내역서(검단2차)" xfId="1506"/>
    <cellStyle name="_적격(화산) _건축내역서(가경)" xfId="1507"/>
    <cellStyle name="_적격(화산) _건축집행" xfId="1508"/>
    <cellStyle name="_적격(화산) _건축집행_철거공사내역서(검단2차)" xfId="1509"/>
    <cellStyle name="_적격(화산) _건축집행_철거사전공사내역(현장)" xfId="1510"/>
    <cellStyle name="_적격(화산) _건축집행_철거사전공사내역(현장)_철거공사내역서(검단2차)" xfId="1511"/>
    <cellStyle name="_적격(화산) _검암2차사전공사(본사검토) " xfId="1512"/>
    <cellStyle name="_적격(화산) _검암2차사전공사(본사검토) _(가)총괄장(당하2)" xfId="1513"/>
    <cellStyle name="_적격(화산) _검암2차사전공사(본사검토) _(가)총괄장(당하2)_철거공사내역서(검단2차)" xfId="1514"/>
    <cellStyle name="_적격(화산) _검암2차사전공사(본사검토) _(가)총괄장(당하2)_철거사전공사내역(현장)" xfId="1515"/>
    <cellStyle name="_적격(화산) _검암2차사전공사(본사검토) _(가)총괄장(당하2)_철거사전공사내역(현장)_철거공사내역서(검단2차)" xfId="1516"/>
    <cellStyle name="_적격(화산) _검암2차사전공사(본사검토) _3.아파트(옥수)" xfId="1517"/>
    <cellStyle name="_적격(화산) _검암2차사전공사(본사검토) _3.아파트(옥수)_철거공사내역서(검단2차)" xfId="1518"/>
    <cellStyle name="_적격(화산) _검암2차사전공사(본사검토) _CONC" xfId="1519"/>
    <cellStyle name="_적격(화산) _검암2차사전공사(본사검토) _PC내역서(설치비)" xfId="1520"/>
    <cellStyle name="_적격(화산) _검암2차사전공사(본사검토) _PC내역서(자재납품)" xfId="1521"/>
    <cellStyle name="_적격(화산) _검암2차사전공사(본사검토) _PC수정(04.15)" xfId="1522"/>
    <cellStyle name="_적격(화산) _검암2차사전공사(본사검토) _PC현설내역1차변경" xfId="1523"/>
    <cellStyle name="_적격(화산) _검암2차사전공사(본사검토) _골조견적비교XLS" xfId="1524"/>
    <cellStyle name="_적격(화산) _검암2차사전공사(본사검토) _골조견적비교XLS_철거공사내역서(검단2차)" xfId="1525"/>
    <cellStyle name="_적격(화산) _검암2차사전공사(본사검토) _골조분석표(B)" xfId="1526"/>
    <cellStyle name="_적격(화산) _검암2차사전공사(본사검토) _골조사전공사(검단)" xfId="1527"/>
    <cellStyle name="_적격(화산) _검암2차사전공사(본사검토) _골조사전공사(검단)_철거공사내역서(검단2차)" xfId="1528"/>
    <cellStyle name="_적격(화산) _검암2차사전공사(본사검토) _골조사전공사(마전)본사최종" xfId="1529"/>
    <cellStyle name="_적격(화산) _검암2차사전공사(본사검토) _골조사전공사(마전)본사최종_철거공사내역서(검단2차)" xfId="1530"/>
    <cellStyle name="_적격(화산) _검암2차사전공사(본사검토) _골조사전공사(마전)본사최종-1" xfId="1531"/>
    <cellStyle name="_적격(화산) _검암2차사전공사(본사검토) _골조사전공사(마전)본사최종-1_철거공사내역서(검단2차)" xfId="1532"/>
    <cellStyle name="_적격(화산) _검암2차사전공사(본사검토) _골조사전공사(옥수)본사최종" xfId="1533"/>
    <cellStyle name="_적격(화산) _검암2차사전공사(본사검토) _골조사전공사(옥수)본사최종_철거공사내역서(검단2차)" xfId="1534"/>
    <cellStyle name="_적격(화산) _검암2차사전공사(본사검토) _골조사전공사본사최종" xfId="1535"/>
    <cellStyle name="_적격(화산) _검암2차사전공사(본사검토) _공사개요(매입세)" xfId="1536"/>
    <cellStyle name="_적격(화산) _검암2차사전공사(본사검토) _공사개요(매입세)_철거공사내역서(검단2차)" xfId="1537"/>
    <cellStyle name="_적격(화산) _검암2차사전공사(본사검토) _공사개요(매입세)_철거사전공사내역(현장)" xfId="1538"/>
    <cellStyle name="_적격(화산) _검암2차사전공사(본사검토) _공사개요(매입세)_철거사전공사내역(현장)_철거공사내역서(검단2차)" xfId="1539"/>
    <cellStyle name="_적격(화산) _검암2차사전공사(본사검토) _사전공사(본사검토)최종" xfId="1540"/>
    <cellStyle name="_적격(화산) _검암2차사전공사(본사검토) _사전공사(본사검토)최종_철거공사내역서(검단2차)" xfId="1541"/>
    <cellStyle name="_적격(화산) _검암2차사전공사(본사검토) _사전공사(본사검토)최종_철거사전공사내역(현장)" xfId="1542"/>
    <cellStyle name="_적격(화산) _검암2차사전공사(본사검토) _사전공사(본사검토)최종_철거사전공사내역(현장)_철거공사내역서(검단2차)" xfId="1543"/>
    <cellStyle name="_적격(화산) _검암2차사전공사(본사검토) _사전공사본사승인" xfId="1544"/>
    <cellStyle name="_적격(화산) _검암2차사전공사(본사검토) _옥수골조분석" xfId="1545"/>
    <cellStyle name="_적격(화산) _검암2차사전공사(본사검토) _옥수골조분석_철거공사내역서(검단2차)" xfId="1546"/>
    <cellStyle name="_적격(화산) _검암2차사전공사(본사검토) _철거공사관련자료(당하2)" xfId="1547"/>
    <cellStyle name="_적격(화산) _검암2차사전공사(본사검토) _철거공사관련자료(당하2)_철거공사내역서(검단2차)" xfId="1548"/>
    <cellStyle name="_적격(화산) _검암2차사전공사(본사검토) _철거공사내역서(검단2차)" xfId="1549"/>
    <cellStyle name="_적격(화산) _검암2차사전공사(본사검토) _철거사전공사내역(현장)" xfId="1550"/>
    <cellStyle name="_적격(화산) _검암2차사전공사(본사검토) _철거사전공사내역(현장)_철거공사내역서(검단2차)" xfId="1551"/>
    <cellStyle name="_적격(화산) _검암2차사전공사(본사검토) _철콘5개대비(갱폼제외)" xfId="1552"/>
    <cellStyle name="_적격(화산) _검암2차사전공사(본사검토) _철콘견적" xfId="1553"/>
    <cellStyle name="_적격(화산) _검암2차사전공사(본사검토) _파일골조사전공사(당하2-1)" xfId="1554"/>
    <cellStyle name="_적격(화산) _검암2차사전공사(본사검토) _파일골조사전공사(당하2-1)_철거공사내역서(검단2차)" xfId="1555"/>
    <cellStyle name="_적격(화산) _검암2차사전공사(본사검토) _파일골조사전공사(당하2-1)_철거사전공사내역(현장)" xfId="1556"/>
    <cellStyle name="_적격(화산) _검암2차사전공사(본사검토) _파일골조사전공사(당하2-1)_철거사전공사내역(현장)_철거공사내역서(검단2차)" xfId="1557"/>
    <cellStyle name="_적격(화산) _검암2차사전공사(본사검토) _파일공사(30M)" xfId="1558"/>
    <cellStyle name="_적격(화산) _검암2차사전공사(본사검토) _파일공사(30M)_철거공사내역서(검단2차)" xfId="1559"/>
    <cellStyle name="_적격(화산) _검암2차사전공사(본사검토) _파일사전공사(당하2-1)" xfId="1560"/>
    <cellStyle name="_적격(화산) _검암2차사전공사(본사검토) _파일사전공사(당하2-1)_철거공사내역서(검단2차)" xfId="1561"/>
    <cellStyle name="_적격(화산) _검암2차사전공사(본사검토) _파일사전공사(당하2-1)_철거사전공사내역(현장)" xfId="1562"/>
    <cellStyle name="_적격(화산) _검암2차사전공사(본사검토) _파일사전공사(당하2-1)_철거사전공사내역(현장)_철거공사내역서(검단2차)" xfId="1563"/>
    <cellStyle name="_적격(화산) _검암2차사전공사(본사검토) _파일사전공사본사최종" xfId="1564"/>
    <cellStyle name="_적격(화산) _검암2차사전공사(본사검토) _파일사전공사본사최종_CONC" xfId="1565"/>
    <cellStyle name="_적격(화산) _검암2차사전공사(본사검토) _파일사전공사본사최종_PC내역서(설치비)" xfId="1566"/>
    <cellStyle name="_적격(화산) _검암2차사전공사(본사검토) _파일사전공사본사최종_PC내역서(자재납품)" xfId="1567"/>
    <cellStyle name="_적격(화산) _검암2차사전공사(본사검토) _파일사전공사본사최종_PC수정(04.15)" xfId="1568"/>
    <cellStyle name="_적격(화산) _검암2차사전공사(본사검토) _파일사전공사본사최종_PC현설내역1차변경" xfId="1569"/>
    <cellStyle name="_적격(화산) _검암2차사전공사(본사검토) _파일사전공사본사최종_철거공사내역서(검단2차)" xfId="1570"/>
    <cellStyle name="_적격(화산) _검암2차사전공사(본사검토) _파일사전공사본사최종_철콘5개대비(갱폼제외)" xfId="1571"/>
    <cellStyle name="_적격(화산) _검암2차사전공사(본사검토) _파일사전공사본사최종_철콘견적" xfId="1572"/>
    <cellStyle name="_적격(화산) _검암2차사전공사(본사검토) _파일사전공사본사최종_형틀+CON'C" xfId="1573"/>
    <cellStyle name="_적격(화산) _검암2차사전공사(본사검토) _파일사전공사본사최종_형틀하구CON'C" xfId="1574"/>
    <cellStyle name="_적격(화산) _검암2차사전공사(본사검토) _현장골조공사(당하2-1)" xfId="1575"/>
    <cellStyle name="_적격(화산) _검암2차사전공사(본사검토) _현장골조공사(당하2-1)_철거공사내역서(검단2차)" xfId="1576"/>
    <cellStyle name="_적격(화산) _검암2차사전공사(본사검토) _현장골조공사(당하2-1)_철거사전공사내역(현장)" xfId="1577"/>
    <cellStyle name="_적격(화산) _검암2차사전공사(본사검토) _현장골조공사(당하2-1)_철거사전공사내역(현장)_철거공사내역서(검단2차)" xfId="1578"/>
    <cellStyle name="_적격(화산) _검암2차사전공사(본사검토) _형틀+CON'C" xfId="1579"/>
    <cellStyle name="_적격(화산) _검암2차사전공사(본사검토) _형틀하구CON'C" xfId="1580"/>
    <cellStyle name="_적격(화산) _골조견적비교XLS" xfId="1581"/>
    <cellStyle name="_적격(화산) _골조견적비교XLS_철거공사내역서(검단2차)" xfId="1582"/>
    <cellStyle name="_적격(화산) _골조분석표(B)" xfId="1583"/>
    <cellStyle name="_적격(화산) _골조사전공사(검단)" xfId="1584"/>
    <cellStyle name="_적격(화산) _골조사전공사(검단)_철거공사내역서(검단2차)" xfId="1585"/>
    <cellStyle name="_적격(화산) _골조사전공사(마전)본사최종" xfId="1586"/>
    <cellStyle name="_적격(화산) _골조사전공사(마전)본사최종_철거공사내역서(검단2차)" xfId="1587"/>
    <cellStyle name="_적격(화산) _골조사전공사(마전)본사최종-1" xfId="1588"/>
    <cellStyle name="_적격(화산) _골조사전공사(마전)본사최종-1_철거공사내역서(검단2차)" xfId="1589"/>
    <cellStyle name="_적격(화산) _골조사전공사(옥수)본사최종" xfId="1590"/>
    <cellStyle name="_적격(화산) _골조사전공사(옥수)본사최종_철거공사내역서(검단2차)" xfId="1591"/>
    <cellStyle name="_적격(화산) _골조사전공사본사최종" xfId="1592"/>
    <cellStyle name="_적격(화산) _공사개요(매입세)" xfId="1593"/>
    <cellStyle name="_적격(화산) _공사개요(매입세)_철거공사내역서(검단2차)" xfId="1594"/>
    <cellStyle name="_적격(화산) _공사개요(매입세)_철거사전공사내역(현장)" xfId="1595"/>
    <cellStyle name="_적격(화산) _공사개요(매입세)_철거사전공사내역(현장)_철거공사내역서(검단2차)" xfId="1596"/>
    <cellStyle name="_적격(화산) _내역(현장)" xfId="1597"/>
    <cellStyle name="_적격(화산) _도장" xfId="1598"/>
    <cellStyle name="_적격(화산) _매입세" xfId="1599"/>
    <cellStyle name="_적격(화산) _물량산출근거" xfId="1600"/>
    <cellStyle name="_적격(화산) _물량산출근거_철거공사내역서(검단2차)" xfId="1601"/>
    <cellStyle name="_적격(화산) _물량산출근거_철거사전공사내역(현장)" xfId="1602"/>
    <cellStyle name="_적격(화산) _물량산출근거_철거사전공사내역(현장)_철거공사내역서(검단2차)" xfId="1603"/>
    <cellStyle name="_적격(화산) _방수공사" xfId="1604"/>
    <cellStyle name="_적격(화산) _방수공사(크리톤)" xfId="1605"/>
    <cellStyle name="_적격(화산) _비교표(시화,청주)" xfId="1606"/>
    <cellStyle name="_적격(화산) _비교표(청주가경점)" xfId="1607"/>
    <cellStyle name="_적격(화산) _사전공사(본사검토)최종" xfId="1608"/>
    <cellStyle name="_적격(화산) _사전공사(본사검토)최종_철거공사내역서(검단2차)" xfId="1609"/>
    <cellStyle name="_적격(화산) _사전공사(본사검토)최종_철거사전공사내역(현장)" xfId="1610"/>
    <cellStyle name="_적격(화산) _사전공사(본사검토)최종_철거사전공사내역(현장)_철거공사내역서(검단2차)" xfId="1611"/>
    <cellStyle name="_적격(화산) _사전공사(토목본사검토) " xfId="1612"/>
    <cellStyle name="_적격(화산) _사전공사(토목본사검토) _(가)총괄장(당하2)" xfId="1613"/>
    <cellStyle name="_적격(화산) _사전공사(토목본사검토) _(가)총괄장(당하2)_철거공사내역서(검단2차)" xfId="1614"/>
    <cellStyle name="_적격(화산) _사전공사(토목본사검토) _(가)총괄장(당하2)_철거사전공사내역(현장)" xfId="1615"/>
    <cellStyle name="_적격(화산) _사전공사(토목본사검토) _(가)총괄장(당하2)_철거사전공사내역(현장)_철거공사내역서(검단2차)" xfId="1616"/>
    <cellStyle name="_적격(화산) _사전공사(토목본사검토) _3.아파트(옥수)" xfId="1617"/>
    <cellStyle name="_적격(화산) _사전공사(토목본사검토) _3.아파트(옥수)_철거공사내역서(검단2차)" xfId="1618"/>
    <cellStyle name="_적격(화산) _사전공사(토목본사검토) _3.아파트(원당)" xfId="1619"/>
    <cellStyle name="_적격(화산) _사전공사(토목본사검토) _3.아파트(원당)_CONC" xfId="1620"/>
    <cellStyle name="_적격(화산) _사전공사(토목본사검토) _3.아파트(원당)_PC내역서(설치비)" xfId="1621"/>
    <cellStyle name="_적격(화산) _사전공사(토목본사검토) _3.아파트(원당)_PC내역서(자재납품)" xfId="1622"/>
    <cellStyle name="_적격(화산) _사전공사(토목본사검토) _3.아파트(원당)_PC수정(04.15)" xfId="1623"/>
    <cellStyle name="_적격(화산) _사전공사(토목본사검토) _3.아파트(원당)_PC현설내역1차변경" xfId="1624"/>
    <cellStyle name="_적격(화산) _사전공사(토목본사검토) _3.아파트(원당)_철콘5개대비(갱폼제외)" xfId="1625"/>
    <cellStyle name="_적격(화산) _사전공사(토목본사검토) _3.아파트(원당)_철콘견적" xfId="1626"/>
    <cellStyle name="_적격(화산) _사전공사(토목본사검토) _3.아파트(원당)_형틀+CON'C" xfId="1627"/>
    <cellStyle name="_적격(화산) _사전공사(토목본사검토) _3.아파트(원당)_형틀하구CON'C" xfId="1628"/>
    <cellStyle name="_적격(화산) _사전공사(토목본사검토) _골조견적비교XLS" xfId="1629"/>
    <cellStyle name="_적격(화산) _사전공사(토목본사검토) _골조견적비교XLS_철거공사내역서(검단2차)" xfId="1630"/>
    <cellStyle name="_적격(화산) _사전공사(토목본사검토) _골조분석표(B)" xfId="1631"/>
    <cellStyle name="_적격(화산) _사전공사(토목본사검토) _골조사전공사(검단)" xfId="1632"/>
    <cellStyle name="_적격(화산) _사전공사(토목본사검토) _골조사전공사(검단)_철거공사내역서(검단2차)" xfId="1633"/>
    <cellStyle name="_적격(화산) _사전공사(토목본사검토) _골조사전공사(마전)본사최종" xfId="1634"/>
    <cellStyle name="_적격(화산) _사전공사(토목본사검토) _골조사전공사(마전)본사최종_철거공사내역서(검단2차)" xfId="1635"/>
    <cellStyle name="_적격(화산) _사전공사(토목본사검토) _골조사전공사(마전)본사최종-1" xfId="1636"/>
    <cellStyle name="_적격(화산) _사전공사(토목본사검토) _골조사전공사(마전)본사최종-1_철거공사내역서(검단2차)" xfId="1637"/>
    <cellStyle name="_적격(화산) _사전공사(토목본사검토) _골조사전공사(옥수)본사최종" xfId="1638"/>
    <cellStyle name="_적격(화산) _사전공사(토목본사검토) _골조사전공사(옥수)본사최종_철거공사내역서(검단2차)" xfId="1639"/>
    <cellStyle name="_적격(화산) _사전공사(토목본사검토) _골조사전공사본사최종" xfId="1640"/>
    <cellStyle name="_적격(화산) _사전공사(토목본사검토) _공사개요(매입세)" xfId="1641"/>
    <cellStyle name="_적격(화산) _사전공사(토목본사검토) _공사개요(매입세)_철거공사내역서(검단2차)" xfId="1642"/>
    <cellStyle name="_적격(화산) _사전공사(토목본사검토) _공사개요(매입세)_철거사전공사내역(현장)" xfId="1643"/>
    <cellStyle name="_적격(화산) _사전공사(토목본사검토) _공사개요(매입세)_철거사전공사내역(현장)_철거공사내역서(검단2차)" xfId="1644"/>
    <cellStyle name="_적격(화산) _사전공사(토목본사검토) _매입세" xfId="1645"/>
    <cellStyle name="_적격(화산) _사전공사(토목본사검토) _사전공사(본사검토)최종" xfId="1646"/>
    <cellStyle name="_적격(화산) _사전공사(토목본사검토) _사전공사(본사검토)최종_철거공사내역서(검단2차)" xfId="1647"/>
    <cellStyle name="_적격(화산) _사전공사(토목본사검토) _사전공사(본사검토)최종_철거사전공사내역(현장)" xfId="1648"/>
    <cellStyle name="_적격(화산) _사전공사(토목본사검토) _사전공사(본사검토)최종_철거사전공사내역(현장)_철거공사내역서(검단2차)" xfId="1649"/>
    <cellStyle name="_적격(화산) _사전공사(토목본사검토) _사전공사본사승인" xfId="1650"/>
    <cellStyle name="_적격(화산) _사전공사(토목본사검토) _송도파일" xfId="1651"/>
    <cellStyle name="_적격(화산) _사전공사(토목본사검토) _송도파일_CONC" xfId="1652"/>
    <cellStyle name="_적격(화산) _사전공사(토목본사검토) _송도파일_PC내역서(설치비)" xfId="1653"/>
    <cellStyle name="_적격(화산) _사전공사(토목본사검토) _송도파일_PC내역서(자재납품)" xfId="1654"/>
    <cellStyle name="_적격(화산) _사전공사(토목본사검토) _송도파일_PC수정(04.15)" xfId="1655"/>
    <cellStyle name="_적격(화산) _사전공사(토목본사검토) _송도파일_PC현설내역1차변경" xfId="1656"/>
    <cellStyle name="_적격(화산) _사전공사(토목본사검토) _송도파일_철거공사내역서(검단2차)" xfId="1657"/>
    <cellStyle name="_적격(화산) _사전공사(토목본사검토) _송도파일_철콘5개대비(갱폼제외)" xfId="1658"/>
    <cellStyle name="_적격(화산) _사전공사(토목본사검토) _송도파일_철콘견적" xfId="1659"/>
    <cellStyle name="_적격(화산) _사전공사(토목본사검토) _송도파일_형틀+CON'C" xfId="1660"/>
    <cellStyle name="_적격(화산) _사전공사(토목본사검토) _송도파일_형틀하구CON'C" xfId="1661"/>
    <cellStyle name="_적격(화산) _사전공사(토목본사검토) _옥수골조분석" xfId="1662"/>
    <cellStyle name="_적격(화산) _사전공사(토목본사검토) _옥수골조분석_철거공사내역서(검단2차)" xfId="1663"/>
    <cellStyle name="_적격(화산) _사전공사(토목본사검토) _일주파일" xfId="1664"/>
    <cellStyle name="_적격(화산) _사전공사(토목본사검토) _일주파일_CONC" xfId="1665"/>
    <cellStyle name="_적격(화산) _사전공사(토목본사검토) _일주파일_PC내역서(설치비)" xfId="1666"/>
    <cellStyle name="_적격(화산) _사전공사(토목본사검토) _일주파일_PC내역서(자재납품)" xfId="1667"/>
    <cellStyle name="_적격(화산) _사전공사(토목본사검토) _일주파일_PC수정(04.15)" xfId="1668"/>
    <cellStyle name="_적격(화산) _사전공사(토목본사검토) _일주파일_PC현설내역1차변경" xfId="1669"/>
    <cellStyle name="_적격(화산) _사전공사(토목본사검토) _일주파일_철거공사내역서(검단2차)" xfId="1670"/>
    <cellStyle name="_적격(화산) _사전공사(토목본사검토) _일주파일_철콘5개대비(갱폼제외)" xfId="1671"/>
    <cellStyle name="_적격(화산) _사전공사(토목본사검토) _일주파일_철콘견적" xfId="1672"/>
    <cellStyle name="_적격(화산) _사전공사(토목본사검토) _일주파일_형틀+CON'C" xfId="1673"/>
    <cellStyle name="_적격(화산) _사전공사(토목본사검토) _일주파일_형틀하구CON'C" xfId="1674"/>
    <cellStyle name="_적격(화산) _사전공사(토목본사검토) _자제매입세" xfId="1675"/>
    <cellStyle name="_적격(화산) _사전공사(토목본사검토) _자제매입세_철거공사내역서(검단2차)" xfId="1676"/>
    <cellStyle name="_적격(화산) _사전공사(토목본사검토) _철거공사관련자료(당하2)" xfId="1677"/>
    <cellStyle name="_적격(화산) _사전공사(토목본사검토) _철거공사관련자료(당하2)_철거공사내역서(검단2차)" xfId="1678"/>
    <cellStyle name="_적격(화산) _사전공사(토목본사검토) _철거공사내역서(검단2차)" xfId="1679"/>
    <cellStyle name="_적격(화산) _사전공사(토목본사검토) _철거사전공사내역(현장)" xfId="1680"/>
    <cellStyle name="_적격(화산) _사전공사(토목본사검토) _철거사전공사내역(현장)_철거공사내역서(검단2차)" xfId="1681"/>
    <cellStyle name="_적격(화산) _사전공사(토목본사검토) _철콘공사" xfId="1682"/>
    <cellStyle name="_적격(화산) _사전공사(토목본사검토) _철콘공사(최종단가)" xfId="1683"/>
    <cellStyle name="_적격(화산) _사전공사(토목본사검토) _철콘공사(최종단가)_CONC" xfId="1684"/>
    <cellStyle name="_적격(화산) _사전공사(토목본사검토) _철콘공사(최종단가)_PC내역서(설치비)" xfId="1685"/>
    <cellStyle name="_적격(화산) _사전공사(토목본사검토) _철콘공사(최종단가)_PC내역서(자재납품)" xfId="1686"/>
    <cellStyle name="_적격(화산) _사전공사(토목본사검토) _철콘공사(최종단가)_PC수정(04.15)" xfId="1687"/>
    <cellStyle name="_적격(화산) _사전공사(토목본사검토) _철콘공사(최종단가)_PC현설내역1차변경" xfId="1688"/>
    <cellStyle name="_적격(화산) _사전공사(토목본사검토) _철콘공사(최종단가)_철콘5개대비(갱폼제외)" xfId="1689"/>
    <cellStyle name="_적격(화산) _사전공사(토목본사검토) _철콘공사(최종단가)_철콘견적" xfId="1690"/>
    <cellStyle name="_적격(화산) _사전공사(토목본사검토) _철콘공사(최종단가)_형틀+CON'C" xfId="1691"/>
    <cellStyle name="_적격(화산) _사전공사(토목본사검토) _철콘공사(최종단가)_형틀하구CON'C" xfId="1692"/>
    <cellStyle name="_적격(화산) _사전공사(토목본사검토) _철콘공사_CONC" xfId="1693"/>
    <cellStyle name="_적격(화산) _사전공사(토목본사검토) _철콘공사_PC내역서(설치비)" xfId="1694"/>
    <cellStyle name="_적격(화산) _사전공사(토목본사검토) _철콘공사_PC내역서(자재납품)" xfId="1695"/>
    <cellStyle name="_적격(화산) _사전공사(토목본사검토) _철콘공사_PC수정(04.15)" xfId="1696"/>
    <cellStyle name="_적격(화산) _사전공사(토목본사검토) _철콘공사_PC현설내역1차변경" xfId="1697"/>
    <cellStyle name="_적격(화산) _사전공사(토목본사검토) _철콘공사_철콘5개대비(갱폼제외)" xfId="1698"/>
    <cellStyle name="_적격(화산) _사전공사(토목본사검토) _철콘공사_철콘견적" xfId="1699"/>
    <cellStyle name="_적격(화산) _사전공사(토목본사검토) _철콘공사_형틀+CON'C" xfId="1700"/>
    <cellStyle name="_적격(화산) _사전공사(토목본사검토) _철콘공사_형틀하구CON'C" xfId="1701"/>
    <cellStyle name="_적격(화산) _사전공사(토목본사검토) _파일골조사전공사(당하2-1)" xfId="1702"/>
    <cellStyle name="_적격(화산) _사전공사(토목본사검토) _파일골조사전공사(당하2-1)_철거공사내역서(검단2차)" xfId="1703"/>
    <cellStyle name="_적격(화산) _사전공사(토목본사검토) _파일골조사전공사(당하2-1)_철거사전공사내역(현장)" xfId="1704"/>
    <cellStyle name="_적격(화산) _사전공사(토목본사검토) _파일골조사전공사(당하2-1)_철거사전공사내역(현장)_철거공사내역서(검단2차)" xfId="1705"/>
    <cellStyle name="_적격(화산) _사전공사(토목본사검토) _파일공사" xfId="1706"/>
    <cellStyle name="_적격(화산) _사전공사(토목본사검토) _파일공사(30M)" xfId="1707"/>
    <cellStyle name="_적격(화산) _사전공사(토목본사검토) _파일공사(30M)_CONC" xfId="1708"/>
    <cellStyle name="_적격(화산) _사전공사(토목본사검토) _파일공사(30M)_PC내역서(설치비)" xfId="1709"/>
    <cellStyle name="_적격(화산) _사전공사(토목본사검토) _파일공사(30M)_PC내역서(자재납품)" xfId="1710"/>
    <cellStyle name="_적격(화산) _사전공사(토목본사검토) _파일공사(30M)_PC수정(04.15)" xfId="1711"/>
    <cellStyle name="_적격(화산) _사전공사(토목본사검토) _파일공사(30M)_PC현설내역1차변경" xfId="1712"/>
    <cellStyle name="_적격(화산) _사전공사(토목본사검토) _파일공사(30M)_철거공사내역서(검단2차)" xfId="1713"/>
    <cellStyle name="_적격(화산) _사전공사(토목본사검토) _파일공사(30M)_철콘5개대비(갱폼제외)" xfId="1714"/>
    <cellStyle name="_적격(화산) _사전공사(토목본사검토) _파일공사(30M)_철콘견적" xfId="1715"/>
    <cellStyle name="_적격(화산) _사전공사(토목본사검토) _파일공사(30M)_형틀+CON'C" xfId="1716"/>
    <cellStyle name="_적격(화산) _사전공사(토목본사검토) _파일공사(30M)_형틀하구CON'C" xfId="1717"/>
    <cellStyle name="_적격(화산) _사전공사(토목본사검토) _파일공사_CONC" xfId="1718"/>
    <cellStyle name="_적격(화산) _사전공사(토목본사검토) _파일공사_PC내역서(설치비)" xfId="1719"/>
    <cellStyle name="_적격(화산) _사전공사(토목본사검토) _파일공사_PC내역서(자재납품)" xfId="1720"/>
    <cellStyle name="_적격(화산) _사전공사(토목본사검토) _파일공사_PC수정(04.15)" xfId="1721"/>
    <cellStyle name="_적격(화산) _사전공사(토목본사검토) _파일공사_PC현설내역1차변경" xfId="1722"/>
    <cellStyle name="_적격(화산) _사전공사(토목본사검토) _파일공사_철거공사내역서(검단2차)" xfId="1723"/>
    <cellStyle name="_적격(화산) _사전공사(토목본사검토) _파일공사_철콘5개대비(갱폼제외)" xfId="1724"/>
    <cellStyle name="_적격(화산) _사전공사(토목본사검토) _파일공사_철콘견적" xfId="1725"/>
    <cellStyle name="_적격(화산) _사전공사(토목본사검토) _파일공사_형틀+CON'C" xfId="1726"/>
    <cellStyle name="_적격(화산) _사전공사(토목본사검토) _파일공사_형틀하구CON'C" xfId="1727"/>
    <cellStyle name="_적격(화산) _사전공사(토목본사검토) _파일사전공사(당하2-1)" xfId="1728"/>
    <cellStyle name="_적격(화산) _사전공사(토목본사검토) _파일사전공사(당하2-1)_철거공사내역서(검단2차)" xfId="1729"/>
    <cellStyle name="_적격(화산) _사전공사(토목본사검토) _파일사전공사(당하2-1)_철거사전공사내역(현장)" xfId="1730"/>
    <cellStyle name="_적격(화산) _사전공사(토목본사검토) _파일사전공사(당하2-1)_철거사전공사내역(현장)_철거공사내역서(검단2차)" xfId="1731"/>
    <cellStyle name="_적격(화산) _사전공사(토목본사검토) _파일사전공사본사최종" xfId="1732"/>
    <cellStyle name="_적격(화산) _사전공사(토목본사검토) _파일사전공사본사최종_CONC" xfId="1733"/>
    <cellStyle name="_적격(화산) _사전공사(토목본사검토) _파일사전공사본사최종_PC내역서(설치비)" xfId="1734"/>
    <cellStyle name="_적격(화산) _사전공사(토목본사검토) _파일사전공사본사최종_PC내역서(자재납품)" xfId="1735"/>
    <cellStyle name="_적격(화산) _사전공사(토목본사검토) _파일사전공사본사최종_PC수정(04.15)" xfId="1736"/>
    <cellStyle name="_적격(화산) _사전공사(토목본사검토) _파일사전공사본사최종_PC현설내역1차변경" xfId="1737"/>
    <cellStyle name="_적격(화산) _사전공사(토목본사검토) _파일사전공사본사최종_철거공사내역서(검단2차)" xfId="1738"/>
    <cellStyle name="_적격(화산) _사전공사(토목본사검토) _파일사전공사본사최종_철콘5개대비(갱폼제외)" xfId="1739"/>
    <cellStyle name="_적격(화산) _사전공사(토목본사검토) _파일사전공사본사최종_철콘견적" xfId="1740"/>
    <cellStyle name="_적격(화산) _사전공사(토목본사검토) _파일사전공사본사최종_형틀+CON'C" xfId="1741"/>
    <cellStyle name="_적격(화산) _사전공사(토목본사검토) _파일사전공사본사최종_형틀하구CON'C" xfId="1742"/>
    <cellStyle name="_적격(화산) _사전공사(토목본사검토) _현장골조공사(당하2-1)" xfId="1743"/>
    <cellStyle name="_적격(화산) _사전공사(토목본사검토) _현장골조공사(당하2-1)_철거공사내역서(검단2차)" xfId="1744"/>
    <cellStyle name="_적격(화산) _사전공사(토목본사검토) _현장골조공사(당하2-1)_철거사전공사내역(현장)" xfId="1745"/>
    <cellStyle name="_적격(화산) _사전공사(토목본사검토) _현장골조공사(당하2-1)_철거사전공사내역(현장)_철거공사내역서(검단2차)" xfId="1746"/>
    <cellStyle name="_적격(화산) _사전공사본사승인" xfId="1747"/>
    <cellStyle name="_적격(화산) _석공사" xfId="1748"/>
    <cellStyle name="_적격(화산) _설비내역서(순천점)" xfId="1749"/>
    <cellStyle name="_적격(화산) _송도파일" xfId="1750"/>
    <cellStyle name="_적격(화산) _송도파일_CONC" xfId="1751"/>
    <cellStyle name="_적격(화산) _송도파일_PC내역서(설치비)" xfId="1752"/>
    <cellStyle name="_적격(화산) _송도파일_PC내역서(자재납품)" xfId="1753"/>
    <cellStyle name="_적격(화산) _송도파일_PC수정(04.15)" xfId="1754"/>
    <cellStyle name="_적격(화산) _송도파일_PC현설내역1차변경" xfId="1755"/>
    <cellStyle name="_적격(화산) _송도파일_철거공사내역서(검단2차)" xfId="1756"/>
    <cellStyle name="_적격(화산) _송도파일_철콘5개대비(갱폼제외)" xfId="1757"/>
    <cellStyle name="_적격(화산) _송도파일_철콘견적" xfId="1758"/>
    <cellStyle name="_적격(화산) _송도파일_형틀+CON'C" xfId="1759"/>
    <cellStyle name="_적격(화산) _송도파일_형틀하구CON'C" xfId="1760"/>
    <cellStyle name="_적격(화산) _수장공사(경량천정)" xfId="1761"/>
    <cellStyle name="_적격(화산) _순천점 입찰내역서-풍림산업(주)" xfId="1762"/>
    <cellStyle name="_적격(화산) _순천점내역서" xfId="1763"/>
    <cellStyle name="_적격(화산) _순천점내역서(도급)-1차내고" xfId="1764"/>
    <cellStyle name="_적격(화산) _승인신청서" xfId="1765"/>
    <cellStyle name="_적격(화산) _승인신청서_철거공사내역서(검단2차)" xfId="1766"/>
    <cellStyle name="_적격(화산) _승인신청서_철거사전공사내역(현장)" xfId="1767"/>
    <cellStyle name="_적격(화산) _승인신청서_철거사전공사내역(현장)_철거공사내역서(검단2차)" xfId="1768"/>
    <cellStyle name="_적격(화산) _옥수골조분석" xfId="1769"/>
    <cellStyle name="_적격(화산) _옥수골조분석_철거공사내역서(검단2차)" xfId="1770"/>
    <cellStyle name="_적격(화산) _일반설비 현장설명서" xfId="1771"/>
    <cellStyle name="_적격(화산) _일주파일" xfId="1772"/>
    <cellStyle name="_적격(화산) _일주파일_CONC" xfId="1773"/>
    <cellStyle name="_적격(화산) _일주파일_PC내역서(설치비)" xfId="1774"/>
    <cellStyle name="_적격(화산) _일주파일_PC내역서(자재납품)" xfId="1775"/>
    <cellStyle name="_적격(화산) _일주파일_PC수정(04.15)" xfId="1776"/>
    <cellStyle name="_적격(화산) _일주파일_PC현설내역1차변경" xfId="1777"/>
    <cellStyle name="_적격(화산) _일주파일_철거공사내역서(검단2차)" xfId="1778"/>
    <cellStyle name="_적격(화산) _일주파일_철콘5개대비(갱폼제외)" xfId="1779"/>
    <cellStyle name="_적격(화산) _일주파일_철콘견적" xfId="1780"/>
    <cellStyle name="_적격(화산) _일주파일_형틀+CON'C" xfId="1781"/>
    <cellStyle name="_적격(화산) _일주파일_형틀하구CON'C" xfId="1782"/>
    <cellStyle name="_적격(화산) _자제매입세" xfId="1783"/>
    <cellStyle name="_적격(화산) _자제매입세_철거공사내역서(검단2차)" xfId="1784"/>
    <cellStyle name="_적격(화산) _잡철" xfId="1785"/>
    <cellStyle name="_적격(화산) _적십집행" xfId="1786"/>
    <cellStyle name="_적격(화산) _적십집행_철거공사내역서(검단2차)" xfId="1787"/>
    <cellStyle name="_적격(화산) _적십집행_철거사전공사내역(현장)" xfId="1788"/>
    <cellStyle name="_적격(화산) _적십집행_철거사전공사내역(현장)_철거공사내역서(검단2차)" xfId="1789"/>
    <cellStyle name="_적격(화산) _집행2" xfId="1790"/>
    <cellStyle name="_적격(화산) _집행2_철거공사내역서(검단2차)" xfId="1791"/>
    <cellStyle name="_적격(화산) _집행2_철거사전공사내역(현장)" xfId="1792"/>
    <cellStyle name="_적격(화산) _집행2_철거사전공사내역(현장)_철거공사내역서(검단2차)" xfId="1793"/>
    <cellStyle name="_적격(화산) _집행내역서(Rev.0)" xfId="1794"/>
    <cellStyle name="_적격(화산) _철거공사" xfId="1795"/>
    <cellStyle name="_적격(화산) _철거공사관련자료(당하2)" xfId="1796"/>
    <cellStyle name="_적격(화산) _철거공사관련자료(당하2)_철거공사내역서(검단2차)" xfId="1797"/>
    <cellStyle name="_적격(화산) _철거공사내역서(검단2차)" xfId="1798"/>
    <cellStyle name="_적격(화산) _철거사전공사내역(현장)" xfId="1799"/>
    <cellStyle name="_적격(화산) _철거사전공사내역(현장)_철거공사내역서(검단2차)" xfId="1800"/>
    <cellStyle name="_적격(화산) _철거용역" xfId="1801"/>
    <cellStyle name="_적격(화산) _철골" xfId="1802"/>
    <cellStyle name="_적격(화산) _철골_철거공사내역서(검단2차)" xfId="1803"/>
    <cellStyle name="_적격(화산) _철골_철거사전공사내역(현장)" xfId="1804"/>
    <cellStyle name="_적격(화산) _철골_철거사전공사내역(현장)_철거공사내역서(검단2차)" xfId="1805"/>
    <cellStyle name="_적격(화산) _철콘공사" xfId="1806"/>
    <cellStyle name="_적격(화산) _철콘공사(최종단가)" xfId="1807"/>
    <cellStyle name="_적격(화산) _철콘공사(최종단가)_CONC" xfId="1808"/>
    <cellStyle name="_적격(화산) _철콘공사(최종단가)_PC내역서(설치비)" xfId="1809"/>
    <cellStyle name="_적격(화산) _철콘공사(최종단가)_PC내역서(자재납품)" xfId="1810"/>
    <cellStyle name="_적격(화산) _철콘공사(최종단가)_PC수정(04.15)" xfId="1811"/>
    <cellStyle name="_적격(화산) _철콘공사(최종단가)_PC현설내역1차변경" xfId="1812"/>
    <cellStyle name="_적격(화산) _철콘공사(최종단가)_철콘5개대비(갱폼제외)" xfId="1813"/>
    <cellStyle name="_적격(화산) _철콘공사(최종단가)_철콘견적" xfId="1814"/>
    <cellStyle name="_적격(화산) _철콘공사(최종단가)_형틀+CON'C" xfId="1815"/>
    <cellStyle name="_적격(화산) _철콘공사(최종단가)_형틀하구CON'C" xfId="1816"/>
    <cellStyle name="_적격(화산) _철콘공사_CONC" xfId="1817"/>
    <cellStyle name="_적격(화산) _철콘공사_PC내역서(설치비)" xfId="1818"/>
    <cellStyle name="_적격(화산) _철콘공사_PC내역서(자재납품)" xfId="1819"/>
    <cellStyle name="_적격(화산) _철콘공사_PC수정(04.15)" xfId="1820"/>
    <cellStyle name="_적격(화산) _철콘공사_PC현설내역1차변경" xfId="1821"/>
    <cellStyle name="_적격(화산) _철콘공사_철콘5개대비(갱폼제외)" xfId="1822"/>
    <cellStyle name="_적격(화산) _철콘공사_철콘견적" xfId="1823"/>
    <cellStyle name="_적격(화산) _철콘공사_형틀+CON'C" xfId="1824"/>
    <cellStyle name="_적격(화산) _철콘공사_형틀하구CON'C" xfId="1825"/>
    <cellStyle name="_적격(화산) _파일골조사전공사(당하2-1)" xfId="1826"/>
    <cellStyle name="_적격(화산) _파일골조사전공사(당하2-1)_철거공사내역서(검단2차)" xfId="1827"/>
    <cellStyle name="_적격(화산) _파일골조사전공사(당하2-1)_철거사전공사내역(현장)" xfId="1828"/>
    <cellStyle name="_적격(화산) _파일골조사전공사(당하2-1)_철거사전공사내역(현장)_철거공사내역서(검단2차)" xfId="1829"/>
    <cellStyle name="_적격(화산) _파일공사" xfId="1830"/>
    <cellStyle name="_적격(화산) _파일공사(30M)" xfId="1831"/>
    <cellStyle name="_적격(화산) _파일공사(30M)_CONC" xfId="1832"/>
    <cellStyle name="_적격(화산) _파일공사(30M)_PC내역서(설치비)" xfId="1833"/>
    <cellStyle name="_적격(화산) _파일공사(30M)_PC내역서(자재납품)" xfId="1834"/>
    <cellStyle name="_적격(화산) _파일공사(30M)_PC수정(04.15)" xfId="1835"/>
    <cellStyle name="_적격(화산) _파일공사(30M)_PC현설내역1차변경" xfId="1836"/>
    <cellStyle name="_적격(화산) _파일공사(30M)_철거공사내역서(검단2차)" xfId="1837"/>
    <cellStyle name="_적격(화산) _파일공사(30M)_철콘5개대비(갱폼제외)" xfId="1838"/>
    <cellStyle name="_적격(화산) _파일공사(30M)_철콘견적" xfId="1839"/>
    <cellStyle name="_적격(화산) _파일공사(30M)_형틀+CON'C" xfId="1840"/>
    <cellStyle name="_적격(화산) _파일공사(30M)_형틀하구CON'C" xfId="1841"/>
    <cellStyle name="_적격(화산) _파일공사_CONC" xfId="1842"/>
    <cellStyle name="_적격(화산) _파일공사_PC내역서(설치비)" xfId="1843"/>
    <cellStyle name="_적격(화산) _파일공사_PC내역서(자재납품)" xfId="1844"/>
    <cellStyle name="_적격(화산) _파일공사_PC수정(04.15)" xfId="1845"/>
    <cellStyle name="_적격(화산) _파일공사_PC현설내역1차변경" xfId="1846"/>
    <cellStyle name="_적격(화산) _파일공사_철거공사내역서(검단2차)" xfId="1847"/>
    <cellStyle name="_적격(화산) _파일공사_철콘5개대비(갱폼제외)" xfId="1848"/>
    <cellStyle name="_적격(화산) _파일공사_철콘견적" xfId="1849"/>
    <cellStyle name="_적격(화산) _파일공사_형틀+CON'C" xfId="1850"/>
    <cellStyle name="_적격(화산) _파일공사_형틀하구CON'C" xfId="1851"/>
    <cellStyle name="_적격(화산) _파일사전공사(당하2-1)" xfId="1852"/>
    <cellStyle name="_적격(화산) _파일사전공사(당하2-1)_철거공사내역서(검단2차)" xfId="1853"/>
    <cellStyle name="_적격(화산) _파일사전공사(당하2-1)_철거사전공사내역(현장)" xfId="1854"/>
    <cellStyle name="_적격(화산) _파일사전공사(당하2-1)_철거사전공사내역(현장)_철거공사내역서(검단2차)" xfId="1855"/>
    <cellStyle name="_적격(화산) _파일사전공사본사최종" xfId="1856"/>
    <cellStyle name="_적격(화산) _파일사전공사본사최종_CONC" xfId="1857"/>
    <cellStyle name="_적격(화산) _파일사전공사본사최종_PC내역서(설치비)" xfId="1858"/>
    <cellStyle name="_적격(화산) _파일사전공사본사최종_PC내역서(자재납품)" xfId="1859"/>
    <cellStyle name="_적격(화산) _파일사전공사본사최종_PC수정(04.15)" xfId="1860"/>
    <cellStyle name="_적격(화산) _파일사전공사본사최종_PC현설내역1차변경" xfId="1861"/>
    <cellStyle name="_적격(화산) _파일사전공사본사최종_철거공사내역서(검단2차)" xfId="1862"/>
    <cellStyle name="_적격(화산) _파일사전공사본사최종_철콘5개대비(갱폼제외)" xfId="1863"/>
    <cellStyle name="_적격(화산) _파일사전공사본사최종_철콘견적" xfId="1864"/>
    <cellStyle name="_적격(화산) _파일사전공사본사최종_형틀+CON'C" xfId="1865"/>
    <cellStyle name="_적격(화산) _파일사전공사본사최종_형틀하구CON'C" xfId="1866"/>
    <cellStyle name="_적격(화산) _현장골조공사(당하2-1)" xfId="1867"/>
    <cellStyle name="_적격(화산) _현장골조공사(당하2-1)_철거공사내역서(검단2차)" xfId="1868"/>
    <cellStyle name="_적격(화산) _현장골조공사(당하2-1)_철거사전공사내역(현장)" xfId="1869"/>
    <cellStyle name="_적격(화산) _현장골조공사(당하2-1)_철거사전공사내역(현장)_철거공사내역서(검단2차)" xfId="1870"/>
    <cellStyle name="_적격(화산) _현장설명서(내장목공사)" xfId="1871"/>
    <cellStyle name="_적격(화산) _현장설명서종합" xfId="1872"/>
    <cellStyle name="_정기점검결과" xfId="1873"/>
    <cellStyle name="_정기점검결과_1" xfId="1874"/>
    <cellStyle name="_정기점검결과_2" xfId="1875"/>
    <cellStyle name="_정기점검결과_3" xfId="1876"/>
    <cellStyle name="_정릉TO-RE1" xfId="1877"/>
    <cellStyle name="_조미타하도" xfId="1878"/>
    <cellStyle name="_조미타하도_승인신청서" xfId="1879"/>
    <cellStyle name="_조미타하도_승인신청서_철거공사내역서(검단2차)" xfId="1880"/>
    <cellStyle name="_조미타하도_승인신청서_철거사전공사내역(현장)" xfId="1881"/>
    <cellStyle name="_조미타하도_승인신청서_철거사전공사내역(현장)_철거공사내역서(검단2차)" xfId="1882"/>
    <cellStyle name="_조미타하도_철거공사내역서(검단2차)" xfId="1883"/>
    <cellStyle name="_조미타하도_철거사전공사내역(현장)" xfId="1884"/>
    <cellStyle name="_조미타하도_철거사전공사내역(현장)_철거공사내역서(검단2차)" xfId="1885"/>
    <cellStyle name="_집계장(집행내역)" xfId="1886"/>
    <cellStyle name="_집행갑지 " xfId="1887"/>
    <cellStyle name="_집행갑지 _1.총괄장(월계)" xfId="1888"/>
    <cellStyle name="_집행갑지 _3.아파트(옥수)" xfId="1889"/>
    <cellStyle name="_집행갑지 _3.아파트(옥수)_철거공사내역서(검단2차)" xfId="1890"/>
    <cellStyle name="_집행갑지 _AL시트(외장재)" xfId="1891"/>
    <cellStyle name="_집행갑지 _AL창호" xfId="1892"/>
    <cellStyle name="_집행갑지 _CONC" xfId="1893"/>
    <cellStyle name="_집행갑지 _PC내역서(설치비)" xfId="1894"/>
    <cellStyle name="_집행갑지 _PC내역서(자재납품)" xfId="1895"/>
    <cellStyle name="_집행갑지 _PC수정(04.15)" xfId="1896"/>
    <cellStyle name="_집행갑지 _PC현설내역1차변경" xfId="1897"/>
    <cellStyle name="_집행갑지 _건축내역서(가경)" xfId="1898"/>
    <cellStyle name="_집행갑지 _골조견적비교XLS" xfId="1899"/>
    <cellStyle name="_집행갑지 _골조견적비교XLS_철거공사내역서(검단2차)" xfId="1900"/>
    <cellStyle name="_집행갑지 _골조분석표(B)" xfId="1901"/>
    <cellStyle name="_집행갑지 _골조사전공사(검단)" xfId="1902"/>
    <cellStyle name="_집행갑지 _골조사전공사(검단)_철거공사내역서(검단2차)" xfId="1903"/>
    <cellStyle name="_집행갑지 _골조사전공사(마전)본사최종" xfId="1904"/>
    <cellStyle name="_집행갑지 _골조사전공사(마전)본사최종_철거공사내역서(검단2차)" xfId="1905"/>
    <cellStyle name="_집행갑지 _골조사전공사(마전)본사최종-1" xfId="1906"/>
    <cellStyle name="_집행갑지 _골조사전공사(마전)본사최종-1_철거공사내역서(검단2차)" xfId="1907"/>
    <cellStyle name="_집행갑지 _골조사전공사(옥수)본사최종" xfId="1908"/>
    <cellStyle name="_집행갑지 _골조사전공사(옥수)본사최종_철거공사내역서(검단2차)" xfId="1909"/>
    <cellStyle name="_집행갑지 _골조사전공사본사최종" xfId="1910"/>
    <cellStyle name="_집행갑지 _내역(현장)" xfId="1911"/>
    <cellStyle name="_집행갑지 _도장" xfId="1912"/>
    <cellStyle name="_집행갑지 _방수공사" xfId="1913"/>
    <cellStyle name="_집행갑지 _방수공사(크리톤)" xfId="1914"/>
    <cellStyle name="_집행갑지 _비교표(시화,청주)" xfId="1915"/>
    <cellStyle name="_집행갑지 _비교표(청주가경점)" xfId="1916"/>
    <cellStyle name="_집행갑지 _사전공사본사승인" xfId="1917"/>
    <cellStyle name="_집행갑지 _석공사" xfId="1918"/>
    <cellStyle name="_집행갑지 _수장공사(경량천정)" xfId="1919"/>
    <cellStyle name="_집행갑지 _순천점 입찰내역서-풍림산업(주)" xfId="1920"/>
    <cellStyle name="_집행갑지 _순천점내역서" xfId="1921"/>
    <cellStyle name="_집행갑지 _순천점내역서(도급)-1차내고" xfId="1922"/>
    <cellStyle name="_집행갑지 _잡철" xfId="1923"/>
    <cellStyle name="_집행갑지 _철거공사" xfId="1924"/>
    <cellStyle name="_집행갑지 _철거공사관련자료(당하2)" xfId="1925"/>
    <cellStyle name="_집행갑지 _철거공사관련자료(당하2)_철거공사내역서(검단2차)" xfId="1926"/>
    <cellStyle name="_집행갑지 _철거공사내역서(검단2차)" xfId="1927"/>
    <cellStyle name="_집행갑지 _철거사전공사내역(현장)" xfId="1928"/>
    <cellStyle name="_집행갑지 _철거사전공사내역(현장)_철거공사내역서(검단2차)" xfId="1929"/>
    <cellStyle name="_집행갑지 _철거용역" xfId="1930"/>
    <cellStyle name="_집행갑지 _철골" xfId="1931"/>
    <cellStyle name="_집행갑지 _철콘5개대비(갱폼제외)" xfId="1932"/>
    <cellStyle name="_집행갑지 _철콘견적" xfId="1933"/>
    <cellStyle name="_집행갑지 _파일공사(30M)" xfId="1934"/>
    <cellStyle name="_집행갑지 _파일공사(30M)_철거공사내역서(검단2차)" xfId="1935"/>
    <cellStyle name="_집행갑지 _파일사전공사본사최종" xfId="1936"/>
    <cellStyle name="_집행갑지 _파일사전공사본사최종_CONC" xfId="1937"/>
    <cellStyle name="_집행갑지 _파일사전공사본사최종_PC내역서(설치비)" xfId="1938"/>
    <cellStyle name="_집행갑지 _파일사전공사본사최종_PC내역서(자재납품)" xfId="1939"/>
    <cellStyle name="_집행갑지 _파일사전공사본사최종_PC수정(04.15)" xfId="1940"/>
    <cellStyle name="_집행갑지 _파일사전공사본사최종_PC현설내역1차변경" xfId="1941"/>
    <cellStyle name="_집행갑지 _파일사전공사본사최종_철거공사내역서(검단2차)" xfId="1942"/>
    <cellStyle name="_집행갑지 _파일사전공사본사최종_철콘5개대비(갱폼제외)" xfId="1943"/>
    <cellStyle name="_집행갑지 _파일사전공사본사최종_철콘견적" xfId="1944"/>
    <cellStyle name="_집행갑지 _파일사전공사본사최종_형틀+CON'C" xfId="1945"/>
    <cellStyle name="_집행갑지 _파일사전공사본사최종_형틀하구CON'C" xfId="1946"/>
    <cellStyle name="_집행갑지 _형틀+CON'C" xfId="1947"/>
    <cellStyle name="_집행갑지 _형틀하구CON'C" xfId="1948"/>
    <cellStyle name="_집행내역서(Rev.0)" xfId="1949"/>
    <cellStyle name="_집행양식" xfId="1950"/>
    <cellStyle name="_집행-유성" xfId="1951"/>
    <cellStyle name="_집행-유성_건축내역서(가경)" xfId="1952"/>
    <cellStyle name="_집행-유성_비교표(시화,청주)" xfId="1953"/>
    <cellStyle name="_집행-유성_비교표(청주가경점)" xfId="1954"/>
    <cellStyle name="_집행-유성_순천점 입찰내역서-풍림산업(주)" xfId="1955"/>
    <cellStyle name="_집행-유성_순천점내역서" xfId="1956"/>
    <cellStyle name="_집행-유성_순천점내역서(도급)-1차내고" xfId="1957"/>
    <cellStyle name="_창동 데크사전공사본사승인" xfId="1958"/>
    <cellStyle name="_창동종합운동장(개산견적-총괄,간접비)" xfId="1959"/>
    <cellStyle name="_철거공사" xfId="1960"/>
    <cellStyle name="_철거공사관련자료(당하2)" xfId="1961"/>
    <cellStyle name="_철거공사관련자료(당하2)_철거공사내역서(검단2차)" xfId="1962"/>
    <cellStyle name="_철거공사내역서(검단2차)" xfId="1963"/>
    <cellStyle name="_철거및잔재처리공사" xfId="1964"/>
    <cellStyle name="_철거사전공사내역(검단2현장)" xfId="1965"/>
    <cellStyle name="_철골" xfId="1966"/>
    <cellStyle name="_철골_철거공사내역서(검단2차)" xfId="1967"/>
    <cellStyle name="_철골_철거사전공사내역(현장)" xfId="1968"/>
    <cellStyle name="_철골_철거사전공사내역(현장)_철거공사내역서(검단2차)" xfId="1969"/>
    <cellStyle name="_철콘(유성)" xfId="1970"/>
    <cellStyle name="_취수펌프동 물량산출" xfId="1971"/>
    <cellStyle name="_측량하도승인요청" xfId="1972"/>
    <cellStyle name="_침전지트라프 정비공사(발주내역)" xfId="1973"/>
    <cellStyle name="_토목" xfId="1974"/>
    <cellStyle name="_토목_철콘(유성)" xfId="1975"/>
    <cellStyle name="_토목계약서(정릉)" xfId="1976"/>
    <cellStyle name="_토목공사-사전공사" xfId="1977"/>
    <cellStyle name="_토목하도승인요청" xfId="1978"/>
    <cellStyle name="_토목하도승인요청_송도파일" xfId="1979"/>
    <cellStyle name="_토목하도승인요청_송도파일_CONC" xfId="1980"/>
    <cellStyle name="_토목하도승인요청_송도파일_PC내역서(설치비)" xfId="1981"/>
    <cellStyle name="_토목하도승인요청_송도파일_PC내역서(자재납품)" xfId="1982"/>
    <cellStyle name="_토목하도승인요청_송도파일_PC수정(04.15)" xfId="1983"/>
    <cellStyle name="_토목하도승인요청_송도파일_PC현설내역1차변경" xfId="1984"/>
    <cellStyle name="_토목하도승인요청_송도파일_철거공사내역서(검단2차)" xfId="1985"/>
    <cellStyle name="_토목하도승인요청_송도파일_철콘5개대비(갱폼제외)" xfId="1986"/>
    <cellStyle name="_토목하도승인요청_송도파일_철콘견적" xfId="1987"/>
    <cellStyle name="_토목하도승인요청_송도파일_형틀+CON'C" xfId="1988"/>
    <cellStyle name="_토목하도승인요청_송도파일_형틀하구CON'C" xfId="1989"/>
    <cellStyle name="_토목하도승인요청_일주파일" xfId="1990"/>
    <cellStyle name="_토목하도승인요청_일주파일_CONC" xfId="1991"/>
    <cellStyle name="_토목하도승인요청_일주파일_PC내역서(설치비)" xfId="1992"/>
    <cellStyle name="_토목하도승인요청_일주파일_PC내역서(자재납품)" xfId="1993"/>
    <cellStyle name="_토목하도승인요청_일주파일_PC수정(04.15)" xfId="1994"/>
    <cellStyle name="_토목하도승인요청_일주파일_PC현설내역1차변경" xfId="1995"/>
    <cellStyle name="_토목하도승인요청_일주파일_철거공사내역서(검단2차)" xfId="1996"/>
    <cellStyle name="_토목하도승인요청_일주파일_철콘5개대비(갱폼제외)" xfId="1997"/>
    <cellStyle name="_토목하도승인요청_일주파일_철콘견적" xfId="1998"/>
    <cellStyle name="_토목하도승인요청_일주파일_형틀+CON'C" xfId="1999"/>
    <cellStyle name="_토목하도승인요청_일주파일_형틀하구CON'C" xfId="2000"/>
    <cellStyle name="_토목하도승인요청_철거공사내역서(검단2차)" xfId="2001"/>
    <cellStyle name="_토목하도승인요청_철콘공사" xfId="2002"/>
    <cellStyle name="_토목하도승인요청_철콘공사(최종단가)" xfId="2003"/>
    <cellStyle name="_토목하도승인요청_철콘공사(최종단가)_CONC" xfId="2004"/>
    <cellStyle name="_토목하도승인요청_철콘공사(최종단가)_PC내역서(설치비)" xfId="2005"/>
    <cellStyle name="_토목하도승인요청_철콘공사(최종단가)_PC내역서(자재납품)" xfId="2006"/>
    <cellStyle name="_토목하도승인요청_철콘공사(최종단가)_PC수정(04.15)" xfId="2007"/>
    <cellStyle name="_토목하도승인요청_철콘공사(최종단가)_PC현설내역1차변경" xfId="2008"/>
    <cellStyle name="_토목하도승인요청_철콘공사(최종단가)_철콘5개대비(갱폼제외)" xfId="2009"/>
    <cellStyle name="_토목하도승인요청_철콘공사(최종단가)_철콘견적" xfId="2010"/>
    <cellStyle name="_토목하도승인요청_철콘공사(최종단가)_형틀+CON'C" xfId="2011"/>
    <cellStyle name="_토목하도승인요청_철콘공사(최종단가)_형틀하구CON'C" xfId="2012"/>
    <cellStyle name="_토목하도승인요청_철콘공사_CONC" xfId="2013"/>
    <cellStyle name="_토목하도승인요청_철콘공사_PC내역서(설치비)" xfId="2014"/>
    <cellStyle name="_토목하도승인요청_철콘공사_PC내역서(자재납품)" xfId="2015"/>
    <cellStyle name="_토목하도승인요청_철콘공사_PC수정(04.15)" xfId="2016"/>
    <cellStyle name="_토목하도승인요청_철콘공사_PC현설내역1차변경" xfId="2017"/>
    <cellStyle name="_토목하도승인요청_철콘공사_철콘5개대비(갱폼제외)" xfId="2018"/>
    <cellStyle name="_토목하도승인요청_철콘공사_철콘견적" xfId="2019"/>
    <cellStyle name="_토목하도승인요청_철콘공사_형틀+CON'C" xfId="2020"/>
    <cellStyle name="_토목하도승인요청_철콘공사_형틀하구CON'C" xfId="2021"/>
    <cellStyle name="_토목하도승인요청_파일공사" xfId="2022"/>
    <cellStyle name="_토목하도승인요청_파일공사(30M)" xfId="2023"/>
    <cellStyle name="_토목하도승인요청_파일공사(30M)_CONC" xfId="2024"/>
    <cellStyle name="_토목하도승인요청_파일공사(30M)_PC내역서(설치비)" xfId="2025"/>
    <cellStyle name="_토목하도승인요청_파일공사(30M)_PC내역서(자재납품)" xfId="2026"/>
    <cellStyle name="_토목하도승인요청_파일공사(30M)_PC수정(04.15)" xfId="2027"/>
    <cellStyle name="_토목하도승인요청_파일공사(30M)_PC현설내역1차변경" xfId="2028"/>
    <cellStyle name="_토목하도승인요청_파일공사(30M)_철거공사내역서(검단2차)" xfId="2029"/>
    <cellStyle name="_토목하도승인요청_파일공사(30M)_철콘5개대비(갱폼제외)" xfId="2030"/>
    <cellStyle name="_토목하도승인요청_파일공사(30M)_철콘견적" xfId="2031"/>
    <cellStyle name="_토목하도승인요청_파일공사(30M)_형틀+CON'C" xfId="2032"/>
    <cellStyle name="_토목하도승인요청_파일공사(30M)_형틀하구CON'C" xfId="2033"/>
    <cellStyle name="_토목하도승인요청_파일공사_CONC" xfId="2034"/>
    <cellStyle name="_토목하도승인요청_파일공사_PC내역서(설치비)" xfId="2035"/>
    <cellStyle name="_토목하도승인요청_파일공사_PC내역서(자재납품)" xfId="2036"/>
    <cellStyle name="_토목하도승인요청_파일공사_PC수정(04.15)" xfId="2037"/>
    <cellStyle name="_토목하도승인요청_파일공사_PC현설내역1차변경" xfId="2038"/>
    <cellStyle name="_토목하도승인요청_파일공사_철거공사내역서(검단2차)" xfId="2039"/>
    <cellStyle name="_토목하도승인요청_파일공사_철콘5개대비(갱폼제외)" xfId="2040"/>
    <cellStyle name="_토목하도승인요청_파일공사_철콘견적" xfId="2041"/>
    <cellStyle name="_토목하도승인요청_파일공사_형틀+CON'C" xfId="2042"/>
    <cellStyle name="_토목하도승인요청_파일공사_형틀하구CON'C" xfId="2043"/>
    <cellStyle name="_파일골조사전공사(당하2-1)" xfId="2044"/>
    <cellStyle name="_파일골조사전공사(당하2-1)_철거공사내역서(검단2차)" xfId="2045"/>
    <cellStyle name="_파일골조사전공사(당하2-1)_철거사전공사내역(현장)" xfId="2046"/>
    <cellStyle name="_파일골조사전공사(당하2-1)_철거사전공사내역(현장)_철거공사내역서(검단2차)" xfId="2047"/>
    <cellStyle name="_파일공사(30M)" xfId="2048"/>
    <cellStyle name="_파일사전공사(당하2-1)" xfId="2049"/>
    <cellStyle name="_파일사전공사(당하2-1)_철거공사내역서(검단2차)" xfId="2050"/>
    <cellStyle name="_파일사전공사(당하2-1)_철거사전공사내역(현장)" xfId="2051"/>
    <cellStyle name="_파일사전공사(당하2-1)_철거사전공사내역(현장)_철거공사내역서(검단2차)" xfId="2052"/>
    <cellStyle name="_파일사전공사(당하2차1)" xfId="2053"/>
    <cellStyle name="_파일사전공사(당하2차1)_철거공사내역서(검단2차)" xfId="2054"/>
    <cellStyle name="_파일사전공사(당하2차1)_철거사전공사내역(현장)" xfId="2055"/>
    <cellStyle name="_파일사전공사(당하2차1)_철거사전공사내역(현장)_철거공사내역서(검단2차)" xfId="2056"/>
    <cellStyle name="_파일사전공사본사최종" xfId="2057"/>
    <cellStyle name="_파일사전공사본사최종_CONC" xfId="2058"/>
    <cellStyle name="_파일사전공사본사최종_PC내역서(설치비)" xfId="2059"/>
    <cellStyle name="_파일사전공사본사최종_PC내역서(자재납품)" xfId="2060"/>
    <cellStyle name="_파일사전공사본사최종_PC수정(04.15)" xfId="2061"/>
    <cellStyle name="_파일사전공사본사최종_PC현설내역1차변경" xfId="2062"/>
    <cellStyle name="_파일사전공사본사최종_철거공사내역서(검단2차)" xfId="2063"/>
    <cellStyle name="_파일사전공사본사최종_철콘5개대비(갱폼제외)" xfId="2064"/>
    <cellStyle name="_파일사전공사본사최종_철콘견적" xfId="2065"/>
    <cellStyle name="_파일사전공사본사최종_형틀+CON'C" xfId="2066"/>
    <cellStyle name="_파일사전공사본사최종_형틀하구CON'C" xfId="2067"/>
    <cellStyle name="_파일사전공사승인(본사)" xfId="2068"/>
    <cellStyle name="_파일사전공사승인(본사)_송도파일" xfId="2069"/>
    <cellStyle name="_파일사전공사승인(본사)_송도파일_CONC" xfId="2070"/>
    <cellStyle name="_파일사전공사승인(본사)_송도파일_PC내역서(설치비)" xfId="2071"/>
    <cellStyle name="_파일사전공사승인(본사)_송도파일_PC내역서(자재납품)" xfId="2072"/>
    <cellStyle name="_파일사전공사승인(본사)_송도파일_PC수정(04.15)" xfId="2073"/>
    <cellStyle name="_파일사전공사승인(본사)_송도파일_PC현설내역1차변경" xfId="2074"/>
    <cellStyle name="_파일사전공사승인(본사)_송도파일_철거공사내역서(검단2차)" xfId="2075"/>
    <cellStyle name="_파일사전공사승인(본사)_송도파일_철콘5개대비(갱폼제외)" xfId="2076"/>
    <cellStyle name="_파일사전공사승인(본사)_송도파일_철콘견적" xfId="2077"/>
    <cellStyle name="_파일사전공사승인(본사)_송도파일_형틀+CON'C" xfId="2078"/>
    <cellStyle name="_파일사전공사승인(본사)_송도파일_형틀하구CON'C" xfId="2079"/>
    <cellStyle name="_파일사전공사승인(본사)_일주파일" xfId="2080"/>
    <cellStyle name="_파일사전공사승인(본사)_일주파일_CONC" xfId="2081"/>
    <cellStyle name="_파일사전공사승인(본사)_일주파일_PC내역서(설치비)" xfId="2082"/>
    <cellStyle name="_파일사전공사승인(본사)_일주파일_PC내역서(자재납품)" xfId="2083"/>
    <cellStyle name="_파일사전공사승인(본사)_일주파일_PC수정(04.15)" xfId="2084"/>
    <cellStyle name="_파일사전공사승인(본사)_일주파일_PC현설내역1차변경" xfId="2085"/>
    <cellStyle name="_파일사전공사승인(본사)_일주파일_철거공사내역서(검단2차)" xfId="2086"/>
    <cellStyle name="_파일사전공사승인(본사)_일주파일_철콘5개대비(갱폼제외)" xfId="2087"/>
    <cellStyle name="_파일사전공사승인(본사)_일주파일_철콘견적" xfId="2088"/>
    <cellStyle name="_파일사전공사승인(본사)_일주파일_형틀+CON'C" xfId="2089"/>
    <cellStyle name="_파일사전공사승인(본사)_일주파일_형틀하구CON'C" xfId="2090"/>
    <cellStyle name="_파일사전공사승인(본사)_철거공사내역서(검단2차)" xfId="2091"/>
    <cellStyle name="_파일사전공사승인(본사)_철콘공사" xfId="2092"/>
    <cellStyle name="_파일사전공사승인(본사)_철콘공사(최종단가)" xfId="2093"/>
    <cellStyle name="_파일사전공사승인(본사)_철콘공사(최종단가)_CONC" xfId="2094"/>
    <cellStyle name="_파일사전공사승인(본사)_철콘공사(최종단가)_PC내역서(설치비)" xfId="2095"/>
    <cellStyle name="_파일사전공사승인(본사)_철콘공사(최종단가)_PC내역서(자재납품)" xfId="2096"/>
    <cellStyle name="_파일사전공사승인(본사)_철콘공사(최종단가)_PC수정(04.15)" xfId="2097"/>
    <cellStyle name="_파일사전공사승인(본사)_철콘공사(최종단가)_PC현설내역1차변경" xfId="2098"/>
    <cellStyle name="_파일사전공사승인(본사)_철콘공사(최종단가)_철콘5개대비(갱폼제외)" xfId="2099"/>
    <cellStyle name="_파일사전공사승인(본사)_철콘공사(최종단가)_철콘견적" xfId="2100"/>
    <cellStyle name="_파일사전공사승인(본사)_철콘공사(최종단가)_형틀+CON'C" xfId="2101"/>
    <cellStyle name="_파일사전공사승인(본사)_철콘공사(최종단가)_형틀하구CON'C" xfId="2102"/>
    <cellStyle name="_파일사전공사승인(본사)_철콘공사_CONC" xfId="2103"/>
    <cellStyle name="_파일사전공사승인(본사)_철콘공사_PC내역서(설치비)" xfId="2104"/>
    <cellStyle name="_파일사전공사승인(본사)_철콘공사_PC내역서(자재납품)" xfId="2105"/>
    <cellStyle name="_파일사전공사승인(본사)_철콘공사_PC수정(04.15)" xfId="2106"/>
    <cellStyle name="_파일사전공사승인(본사)_철콘공사_PC현설내역1차변경" xfId="2107"/>
    <cellStyle name="_파일사전공사승인(본사)_철콘공사_철콘5개대비(갱폼제외)" xfId="2108"/>
    <cellStyle name="_파일사전공사승인(본사)_철콘공사_철콘견적" xfId="2109"/>
    <cellStyle name="_파일사전공사승인(본사)_철콘공사_형틀+CON'C" xfId="2110"/>
    <cellStyle name="_파일사전공사승인(본사)_철콘공사_형틀하구CON'C" xfId="2111"/>
    <cellStyle name="_파일사전공사승인(본사)_파일공사" xfId="2112"/>
    <cellStyle name="_파일사전공사승인(본사)_파일공사(30M)" xfId="2113"/>
    <cellStyle name="_파일사전공사승인(본사)_파일공사(30M)_CONC" xfId="2114"/>
    <cellStyle name="_파일사전공사승인(본사)_파일공사(30M)_PC내역서(설치비)" xfId="2115"/>
    <cellStyle name="_파일사전공사승인(본사)_파일공사(30M)_PC내역서(자재납품)" xfId="2116"/>
    <cellStyle name="_파일사전공사승인(본사)_파일공사(30M)_PC수정(04.15)" xfId="2117"/>
    <cellStyle name="_파일사전공사승인(본사)_파일공사(30M)_PC현설내역1차변경" xfId="2118"/>
    <cellStyle name="_파일사전공사승인(본사)_파일공사(30M)_철거공사내역서(검단2차)" xfId="2119"/>
    <cellStyle name="_파일사전공사승인(본사)_파일공사(30M)_철콘5개대비(갱폼제외)" xfId="2120"/>
    <cellStyle name="_파일사전공사승인(본사)_파일공사(30M)_철콘견적" xfId="2121"/>
    <cellStyle name="_파일사전공사승인(본사)_파일공사(30M)_형틀+CON'C" xfId="2122"/>
    <cellStyle name="_파일사전공사승인(본사)_파일공사(30M)_형틀하구CON'C" xfId="2123"/>
    <cellStyle name="_파일사전공사승인(본사)_파일공사_CONC" xfId="2124"/>
    <cellStyle name="_파일사전공사승인(본사)_파일공사_PC내역서(설치비)" xfId="2125"/>
    <cellStyle name="_파일사전공사승인(본사)_파일공사_PC내역서(자재납품)" xfId="2126"/>
    <cellStyle name="_파일사전공사승인(본사)_파일공사_PC수정(04.15)" xfId="2127"/>
    <cellStyle name="_파일사전공사승인(본사)_파일공사_PC현설내역1차변경" xfId="2128"/>
    <cellStyle name="_파일사전공사승인(본사)_파일공사_철거공사내역서(검단2차)" xfId="2129"/>
    <cellStyle name="_파일사전공사승인(본사)_파일공사_철콘5개대비(갱폼제외)" xfId="2130"/>
    <cellStyle name="_파일사전공사승인(본사)_파일공사_철콘견적" xfId="2131"/>
    <cellStyle name="_파일사전공사승인(본사)_파일공사_형틀+CON'C" xfId="2132"/>
    <cellStyle name="_파일사전공사승인(본사)_파일공사_형틀하구CON'C" xfId="2133"/>
    <cellStyle name="_현장골조공사(당하2-1)" xfId="2134"/>
    <cellStyle name="_현장골조공사(당하2-1)_철거공사내역서(검단2차)" xfId="2135"/>
    <cellStyle name="_현장골조공사(당하2-1)_철거사전공사내역(현장)" xfId="2136"/>
    <cellStyle name="_현장골조공사(당하2-1)_철거사전공사내역(현장)_철거공사내역서(검단2차)" xfId="2137"/>
    <cellStyle name="_홈플러스 대구칠성점 내역서 " xfId="2138"/>
    <cellStyle name="_홈플러스청주가경점설비공내역" xfId="2139"/>
    <cellStyle name="’E‰Y [0.00]_laroux" xfId="2140"/>
    <cellStyle name="’E‰Y_laroux" xfId="2141"/>
    <cellStyle name="¤@?e_TEST-1 " xfId="2142"/>
    <cellStyle name="0.0" xfId="2143"/>
    <cellStyle name="0.00" xfId="2144"/>
    <cellStyle name="1" xfId="2145"/>
    <cellStyle name="18" xfId="2146"/>
    <cellStyle name="¹eº" xfId="2147"/>
    <cellStyle name="60" xfId="2148"/>
    <cellStyle name="'98지하철1,2호선 구조물균열누수보수공사" xfId="2149"/>
    <cellStyle name="A¨­￠￢￠O [0]_INQUIRY ￠?￥i¨u¡AAⓒ￢Aⓒª " xfId="2150"/>
    <cellStyle name="A¨­￠￢￠O_INQUIRY ￠?￥i¨u¡AAⓒ￢Aⓒª " xfId="2151"/>
    <cellStyle name="Aⓒ" xfId="2152"/>
    <cellStyle name="Aⓒ­￠￢￠" xfId="2153"/>
    <cellStyle name="Ae" xfId="2154"/>
    <cellStyle name="Aee­ [" xfId="2155"/>
    <cellStyle name="AeE­ [0]_ 2ÆAAþº° " xfId="2156"/>
    <cellStyle name="ÅëÈ­ [0]_7°èÈ¹ " xfId="2157"/>
    <cellStyle name="AeE­ [0]_AMT " xfId="2158"/>
    <cellStyle name="AeE­_ 2ÆAAþº° " xfId="2159"/>
    <cellStyle name="ÅëÈ­_7°èÈ¹ " xfId="2160"/>
    <cellStyle name="AeE­_AMT " xfId="2161"/>
    <cellStyle name="Aee¡ⓒ " xfId="2162"/>
    <cellStyle name="AeE¡ⓒ [0]_INQUIRY ￠?￥i¨u¡AAⓒ￢Aⓒª " xfId="2163"/>
    <cellStyle name="AeE¡ⓒ_INQUIRY ￠?￥i¨u¡AAⓒ￢Aⓒª " xfId="2164"/>
    <cellStyle name="ALIGNMENT" xfId="2165"/>
    <cellStyle name="AoA¤μCAo ¾EA½" xfId="2166"/>
    <cellStyle name="Aþ" xfId="2167"/>
    <cellStyle name="Aþ¸¶ [" xfId="2168"/>
    <cellStyle name="AÞ¸¶ [0]_ 2ÆAAþº° " xfId="2169"/>
    <cellStyle name="ÄÞ¸¶ [0]_7°èÈ¹ " xfId="2170"/>
    <cellStyle name="AÞ¸¶ [0]_AN°y(1.25) " xfId="2171"/>
    <cellStyle name="AÞ¸¶_ 2ÆAAþº° " xfId="2172"/>
    <cellStyle name="ÄÞ¸¶_7°èÈ¹ " xfId="2173"/>
    <cellStyle name="AÞ¸¶_AN°y(1.25) " xfId="2174"/>
    <cellStyle name="b宼ň͢b宼ň͢b_x0005_" xfId="2175"/>
    <cellStyle name="C¡" xfId="2176"/>
    <cellStyle name="C¡IA¨ª_¡ic¨u¡A¨￢I¨￢¡Æ AN¡Æe " xfId="2177"/>
    <cellStyle name="C￥" xfId="2178"/>
    <cellStyle name="C￥AØ_ 2ÆAAþº° " xfId="2179"/>
    <cellStyle name="Ç¥ÁØ_7°èÈ¹ " xfId="2180"/>
    <cellStyle name="C￥AØ_PERSONAL" xfId="2318"/>
    <cellStyle name="Calc Currency (0)" xfId="2181"/>
    <cellStyle name="Calc Currency (0) 2" xfId="2319"/>
    <cellStyle name="Calc Currency (2)" xfId="2182"/>
    <cellStyle name="Calc Percent (0)" xfId="2183"/>
    <cellStyle name="Calc Percent (1)" xfId="2184"/>
    <cellStyle name="Calc Percent (2)" xfId="2185"/>
    <cellStyle name="Calc Units (0)" xfId="2186"/>
    <cellStyle name="Calc Units (1)" xfId="2187"/>
    <cellStyle name="Calc Units (2)" xfId="2188"/>
    <cellStyle name="category" xfId="2189"/>
    <cellStyle name="ⓒoe" xfId="2190"/>
    <cellStyle name="Comma" xfId="2191"/>
    <cellStyle name="Comma [0]" xfId="2192"/>
    <cellStyle name="Comma [00]" xfId="2193"/>
    <cellStyle name="comma zerodec" xfId="2194"/>
    <cellStyle name="comma zerodec 2" xfId="2320"/>
    <cellStyle name="Comma_ SG&amp;A Bridge " xfId="2195"/>
    <cellStyle name="Comma0" xfId="2196"/>
    <cellStyle name="Copied" xfId="2197"/>
    <cellStyle name="Curren?_x0012_퐀_x0017_?" xfId="2198"/>
    <cellStyle name="Currency" xfId="2199"/>
    <cellStyle name="Currency [0]" xfId="2200"/>
    <cellStyle name="Currency [00]" xfId="2201"/>
    <cellStyle name="currency-$" xfId="2202"/>
    <cellStyle name="Currency_ SG&amp;A Bridge " xfId="2203"/>
    <cellStyle name="Currency0" xfId="2204"/>
    <cellStyle name="Currency1" xfId="2205"/>
    <cellStyle name="Currency1 2" xfId="2321"/>
    <cellStyle name="cy_r1" xfId="2206"/>
    <cellStyle name="Date" xfId="2207"/>
    <cellStyle name="Date Short" xfId="2208"/>
    <cellStyle name="Dezimal [0]_laroux" xfId="2209"/>
    <cellStyle name="Dezimal_laroux" xfId="2210"/>
    <cellStyle name="Dollar (zero dec)" xfId="2211"/>
    <cellStyle name="Dollar (zero dec) 2" xfId="2322"/>
    <cellStyle name="EA" xfId="2212"/>
    <cellStyle name="Enter Currency (0)" xfId="2213"/>
    <cellStyle name="Enter Currency (2)" xfId="2214"/>
    <cellStyle name="Enter Units (0)" xfId="2215"/>
    <cellStyle name="Enter Units (1)" xfId="2216"/>
    <cellStyle name="Enter Units (2)" xfId="2217"/>
    <cellStyle name="Entered" xfId="2218"/>
    <cellStyle name="F2" xfId="2219"/>
    <cellStyle name="F3" xfId="2220"/>
    <cellStyle name="F4" xfId="2221"/>
    <cellStyle name="F5" xfId="2222"/>
    <cellStyle name="F6" xfId="2223"/>
    <cellStyle name="F7" xfId="2224"/>
    <cellStyle name="F8" xfId="2225"/>
    <cellStyle name="Fixed" xfId="2226"/>
    <cellStyle name="Followed Hyperlink" xfId="2227"/>
    <cellStyle name="Grey" xfId="2228"/>
    <cellStyle name="Grey 2" xfId="2323"/>
    <cellStyle name="HEADER" xfId="2229"/>
    <cellStyle name="Header1" xfId="2230"/>
    <cellStyle name="Header2" xfId="2231"/>
    <cellStyle name="Heading 1" xfId="2232"/>
    <cellStyle name="Heading 2" xfId="2233"/>
    <cellStyle name="Hyperlink" xfId="2234"/>
    <cellStyle name="Input [yellow]" xfId="2235"/>
    <cellStyle name="Input [yellow] 2" xfId="2324"/>
    <cellStyle name="Link Currency (0)" xfId="2236"/>
    <cellStyle name="Link Currency (2)" xfId="2237"/>
    <cellStyle name="Link Units (0)" xfId="2238"/>
    <cellStyle name="Link Units (1)" xfId="2239"/>
    <cellStyle name="Link Units (2)" xfId="2240"/>
    <cellStyle name="Milliers [0]_Arabian Spec" xfId="2241"/>
    <cellStyle name="Milliers_Arabian Spec" xfId="2242"/>
    <cellStyle name="Model" xfId="2243"/>
    <cellStyle name="Mon?aire [0]_Arabian Spec" xfId="2244"/>
    <cellStyle name="Mon?aire_Arabian Spec" xfId="2245"/>
    <cellStyle name="no dec" xfId="2246"/>
    <cellStyle name="Normal - Style1" xfId="2247"/>
    <cellStyle name="Normal - Style1 2" xfId="2325"/>
    <cellStyle name="Normal - Style2" xfId="2326"/>
    <cellStyle name="Normal - Style3" xfId="2327"/>
    <cellStyle name="Normal - Style4" xfId="2328"/>
    <cellStyle name="Normal - Style5" xfId="2329"/>
    <cellStyle name="Normal - Style6" xfId="2330"/>
    <cellStyle name="Normal - Style7" xfId="2331"/>
    <cellStyle name="Normal - Style8" xfId="2332"/>
    <cellStyle name="Normal - 유형1" xfId="2248"/>
    <cellStyle name="Normal_ SG&amp;A Bridge " xfId="2249"/>
    <cellStyle name="Œ…?æ맖?e [0.00]_laroux" xfId="2250"/>
    <cellStyle name="Œ…?æ맖?e_laroux" xfId="2251"/>
    <cellStyle name="P01" xfId="2252"/>
    <cellStyle name="Percent" xfId="2253"/>
    <cellStyle name="Percent [0]" xfId="2254"/>
    <cellStyle name="Percent [00]" xfId="2255"/>
    <cellStyle name="Percent [2]" xfId="2256"/>
    <cellStyle name="Percent_#6 Temps &amp; Contractors" xfId="2257"/>
    <cellStyle name="PrePop Currency (0)" xfId="2258"/>
    <cellStyle name="PrePop Currency (2)" xfId="2259"/>
    <cellStyle name="PrePop Units (0)" xfId="2260"/>
    <cellStyle name="PrePop Units (1)" xfId="2261"/>
    <cellStyle name="PrePop Units (2)" xfId="2262"/>
    <cellStyle name="RevList" xfId="2263"/>
    <cellStyle name="Standard_laroux" xfId="2264"/>
    <cellStyle name="subhead" xfId="2265"/>
    <cellStyle name="Subtotal" xfId="2266"/>
    <cellStyle name="Text Indent A" xfId="2267"/>
    <cellStyle name="Text Indent B" xfId="2268"/>
    <cellStyle name="Text Indent C" xfId="2269"/>
    <cellStyle name="title [1]" xfId="2270"/>
    <cellStyle name="title [2]" xfId="2271"/>
    <cellStyle name="Total" xfId="2272"/>
    <cellStyle name="W?rung [0]_laroux" xfId="2273"/>
    <cellStyle name="W?rung_laroux" xfId="2274"/>
    <cellStyle name="고정소숫점" xfId="2275"/>
    <cellStyle name="고정출력1" xfId="2276"/>
    <cellStyle name="고정출력2" xfId="2277"/>
    <cellStyle name="괘선" xfId="2278"/>
    <cellStyle name="괘선1" xfId="2279"/>
    <cellStyle name="구조물균열누수보수공사" xfId="2280"/>
    <cellStyle name="김덕호" xfId="2281"/>
    <cellStyle name="날짜" xfId="2282"/>
    <cellStyle name="내역서" xfId="2283"/>
    <cellStyle name="달러" xfId="2284"/>
    <cellStyle name="뒤에 오는 하이퍼링크_(2) 지하1차 수량산출서" xfId="2285"/>
    <cellStyle name="똿떓죶Ø괻 [0.00]_PRODUCT DETAIL Q1" xfId="2286"/>
    <cellStyle name="똿떓죶Ø괻_PRODUCT DETAIL Q1" xfId="2287"/>
    <cellStyle name="똿뗦먛귟 [0.00]_PRODUCT DETAIL Q1" xfId="2288"/>
    <cellStyle name="똿뗦먛귟_PRODUCT DETAIL Q1" xfId="2289"/>
    <cellStyle name="묮뎋 [0.00]_PRODUCT DETAIL Q1" xfId="2290"/>
    <cellStyle name="묮뎋_PRODUCT DETAIL Q1" xfId="2291"/>
    <cellStyle name="믅됞 [0.00]_PRODUCT DETAIL Q1" xfId="2292"/>
    <cellStyle name="믅됞_PRODUCT DETAIL Q1" xfId="2293"/>
    <cellStyle name="백분율" xfId="2340" builtinId="5"/>
    <cellStyle name="백분율 [0]" xfId="2294"/>
    <cellStyle name="백분율 [2]" xfId="2295"/>
    <cellStyle name="백분율 2" xfId="2333"/>
    <cellStyle name="뷭?_BOOKSHIP" xfId="2296"/>
    <cellStyle name="빨강" xfId="2334"/>
    <cellStyle name="숫자(R)" xfId="2297"/>
    <cellStyle name="쉼표 [0]" xfId="1" builtinId="6"/>
    <cellStyle name="쉼표 [0] 2" xfId="2"/>
    <cellStyle name="쉼표 [0] 2 2" xfId="2315"/>
    <cellStyle name="쉼표 [0] 3" xfId="3"/>
    <cellStyle name="쉼표 [0] 3 2" xfId="2336"/>
    <cellStyle name="쉼표 [0] 4" xfId="2335"/>
    <cellStyle name="스타일 1" xfId="2298"/>
    <cellStyle name="스타일 2" xfId="2299"/>
    <cellStyle name="안건회계법인" xfId="2300"/>
    <cellStyle name="자리수" xfId="2301"/>
    <cellStyle name="자리수0" xfId="2302"/>
    <cellStyle name="정기수 - 유형1" xfId="2337"/>
    <cellStyle name="지정되지 않음" xfId="2303"/>
    <cellStyle name="콤마 [0]" xfId="2304"/>
    <cellStyle name="콤마 [2]" xfId="2305"/>
    <cellStyle name="콤마(1)" xfId="2338"/>
    <cellStyle name="콤마[,]" xfId="2306"/>
    <cellStyle name="콤마_  종  합  " xfId="2307"/>
    <cellStyle name="통화 [0]" xfId="8" builtinId="7"/>
    <cellStyle name="퍼센트" xfId="2308"/>
    <cellStyle name="표준" xfId="0" builtinId="0"/>
    <cellStyle name="표준 2" xfId="4"/>
    <cellStyle name="표준 2 2" xfId="2339"/>
    <cellStyle name="표준 3" xfId="5"/>
    <cellStyle name="표준 4" xfId="6"/>
    <cellStyle name="표준 5" xfId="9"/>
    <cellStyle name="표준 6" xfId="2316"/>
    <cellStyle name="표준 7" xfId="2341"/>
    <cellStyle name="標準_Akia(F）-8" xfId="2309"/>
    <cellStyle name="표준_남동설계(사급100)" xfId="7"/>
    <cellStyle name="표준1" xfId="2310"/>
    <cellStyle name="표준2" xfId="2311"/>
    <cellStyle name="합산" xfId="2312"/>
    <cellStyle name="화폐기호" xfId="2313"/>
    <cellStyle name="화폐기호0" xfId="231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26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21" Type="http://schemas.openxmlformats.org/officeDocument/2006/relationships/externalLink" Target="externalLinks/externalLink19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externalLink" Target="externalLinks/externalLink18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24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externalLink" Target="externalLinks/externalLink21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externalLink" Target="externalLinks/externalLink20.xml"/><Relationship Id="rId27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51109;&#51116;&#50689;1\0208&#46041;&#50864;&#54868;&#51064;\EXCEL\JCK\&#49892;&#54665;\&#54868;&#51116;&#45824;&#44396;\&#44208;&#51116;&#49436;&#47448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51221;&#52384;\C\99&#54788;&#44257;\&#48376;&#49324;&#44288;&#47144;\&#44204;&#51201;\Me\CHECK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1\SYS\USER\RA\BUDGET\ANSAN_GI\NAEYOUK\CIVIL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52572;&#49437;&#44428;\working\doumi\&#54616;&#44228;\NAE-302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53552;06\C\My%20Documents\111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52572;&#49437;&#44428;\working\Bidding\2002tender\&#44592;&#49696;&#50689;&#50629;&#54016;&#44204;&#51201;\&#44277;&#51109;\&#53076;&#50612;&#49464;&#49828;\&#44204;&#51201;&#49436;\rabsj\PE\&#49828;&#50948;&#49828;&#54840;&#53588;\&#54616;&#46020;&#44228;&#50557;\&#52384;&#44264;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52572;&#49437;&#44428;\working\BUDGET\&#48120;&#50500;\&#52572;&#51333;&#51665;&#54665;\JANG\EXCEL\&#54057;&#53552;&#44050;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USER\RA\GONGSABE\NON_DONG\COND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48149;&#44284;&#51109;-pc\&#44277;&#49324;&#44288;&#47144;(09~)\1&#50696;&#49328;&#54016;\(3)&#44060;&#49328;&#44204;&#51201;\&#47560;&#51204;&#51648;&#44396;48BL\&#44060;&#49328;&#44204;&#51201;&#49436;\&#44060;&#49328;&#44204;&#51201;&#49328;&#52636;&#45236;&#50669;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48149;&#46041;&#44396;\C\&#50976;&#52285;&#47564;\&#50976;&#52285;&#47564;\&#52384;&#46020;&#52397;\&#50857;&#47928;&#50808;1&#44060;&#50669;&#49324;\excel\&#51116;&#52384;&#54805;&#50857;&#47928;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AL%20MART\&#53440;&#54788;&#51109;%20&#51088;&#47308;%20&#49688;&#51665;\&#48708;&#49328;&#50900;&#47560;&#53944;\&#54616;&#46020;&#44553;%20&#44228;&#50557;&#49436;&#47448;\BQ\NAE-30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48149;&#44284;&#51109;-pc\&#44277;&#49324;&#44288;&#47144;(09~)\&#44204;&#51201;1&#54016;\(A)&#45812;&#45817;&#54788;&#51109;\&#45817;&#54616;2&#52264;\(&#44032;)&#51665;&#54665;&#45236;&#50669;\&#48516;&#49437;&#51088;&#47308;(&#52285;&#54840;&#44032;&#44396;)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54728;&#44508;\&#54728;&#44508;\XX\&#45236;&#50669;&#49436;\&#44277;&#51452;\&#44277;&#51452;&#44288;&#47144;\&#48324;&#54364;&#45236;&#50669;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52572;&#49437;&#44428;\working\BUDGET\&#50689;&#51333;&#46020;2&#52264;\&#49324;&#51204;&#44277;&#49324;\&#48169;&#49688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52572;&#49437;&#44428;\working\USER\RA\TANHYUN\E_NAEYOU\NAE-3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48149;&#52264;&#51109;\&#44277;&#49324;&#44288;&#47144;(09~)\PROJECT\2001-proj\APT\primevil\prime_apt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52572;&#49437;&#44428;\working\&#44204;&#51201;1&#54016;\(A)&#45812;&#45817;&#54788;&#51109;\&#45817;&#54616;2&#52264;1\&#49324;&#51204;&#44277;&#49324;\&#54028;&#51068;&#49324;&#51204;&#44277;&#49324;(&#45817;&#54616;2&#52264;1-&#48376;&#49324;&#52572;&#51333;)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&#49444;&#48708;\PROJECT\Project2002\APT\&#50896;&#45817;&#50500;&#54028;&#53944;\&#51665;&#54665;&#45236;&#50669;&#49436;\&#51665;&#54665;&#45236;&#50669;&#49436;-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48149;&#44284;&#51109;-pc\&#44277;&#49324;&#44288;&#47144;(09~)\BIDDING\TENDER\FACTORY\Mario\CONT\&#52628;&#44032;&#48516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49345;&#54984;\&#44277;&#49324;\2005&#45380;&#46020;\&#51333;&#47196;&#50808;9&#44060;&#49548;%20&#54252;&#51109;&#51221;&#48708;&#44277;&#49324;\&#49444;&#44228;&#45236;&#50669;&#49436;(&#48320;&#44221;)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48149;&#44284;&#51109;-pc\&#44277;&#49324;&#44288;&#47144;(09~)\BUDGET\&#50689;&#51333;&#46020;2&#52264;\&#49324;&#51204;&#44277;&#49324;\&#48169;&#49688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제목"/>
      <sheetName val="목차"/>
      <sheetName val="실행과정요약"/>
      <sheetName val="총괄표"/>
      <sheetName val="실행대비표"/>
      <sheetName val="실행대비 (2)"/>
      <sheetName val="분석1"/>
      <sheetName val="금융비용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금융비용"/>
    </sheetNames>
    <sheetDataSet>
      <sheetData sheetId="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토공사"/>
      <sheetName val="산출근거"/>
      <sheetName val="Sheet1"/>
      <sheetName val="토공사 (견적)"/>
      <sheetName val="토공사 (견적) (2)"/>
      <sheetName val="토공사 (집행)"/>
      <sheetName val="산출근거 (옹벽)"/>
      <sheetName val="토공사 (견적-인화)"/>
      <sheetName val="토공사 (견적-민한)"/>
      <sheetName val="토공사 (3)"/>
      <sheetName val="토공사(집행)"/>
      <sheetName val="토공사(사전승인)"/>
      <sheetName val="총괄"/>
      <sheetName val="집계표"/>
      <sheetName val="내역"/>
      <sheetName val="결재판-NO!삭제"/>
      <sheetName val="토목내역 "/>
      <sheetName val="Total"/>
      <sheetName val="가설공사"/>
      <sheetName val="철근콘크리트공사"/>
      <sheetName val="조적공사"/>
      <sheetName val="방수공사"/>
      <sheetName val="미장공사"/>
      <sheetName val="타일공사"/>
      <sheetName val="목공사"/>
      <sheetName val="수장공사"/>
      <sheetName val="가구공사"/>
      <sheetName val="도장공사 "/>
      <sheetName val="금속공사"/>
      <sheetName val="창호공사"/>
      <sheetName val="유리공사"/>
      <sheetName val="지붕및홈통공사"/>
      <sheetName val="잡공사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"/>
    </sheetNames>
    <sheetDataSet>
      <sheetData sheetId="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가로표지"/>
      <sheetName val="수목식재 및 이식공사"/>
      <sheetName val="시설물,구조물공사"/>
      <sheetName val="포장공사"/>
      <sheetName val="유지관리장비"/>
      <sheetName val="노임단가-'02-0705"/>
      <sheetName val="#REF"/>
      <sheetName val="내역"/>
      <sheetName val="내역합계"/>
      <sheetName val="이전비"/>
      <sheetName val="이전비수량산출"/>
      <sheetName val="총괄내역"/>
      <sheetName val="총괄내역 (2)"/>
      <sheetName val="동원"/>
      <sheetName val="공정표"/>
      <sheetName val="설계설명서"/>
      <sheetName val="표지 (2)"/>
      <sheetName val="갑지"/>
      <sheetName val="내역서"/>
      <sheetName val="일위대가목록표"/>
      <sheetName val="일위대가표"/>
      <sheetName val="뿌리돌림내역"/>
      <sheetName val="간벌및 산물수집면적"/>
      <sheetName val="물가대비표"/>
      <sheetName val="단가및 수량산출서"/>
      <sheetName val="시 방 서"/>
      <sheetName val="지번별 존치및 벌채 수량표"/>
      <sheetName val="벌채면적및 파쇄수량표"/>
      <sheetName val="재적조사표"/>
      <sheetName val="#표지"/>
      <sheetName val="1.식재공사 (미양)"/>
      <sheetName val="2.식재공사(송중)"/>
      <sheetName val="3.식재공사(강북)"/>
      <sheetName val="일위대가목록"/>
      <sheetName val="수목일위대가 "/>
      <sheetName val="소일위대가"/>
      <sheetName val="단가조사표"/>
      <sheetName val="자재단가"/>
      <sheetName val="노임단가"/>
      <sheetName val="1.시설물공사(미양초) "/>
      <sheetName val="2.시설물공사(송중초)"/>
      <sheetName val="3.시설물공사(강북중)"/>
      <sheetName val="3.철거공사(미양초)"/>
      <sheetName val="3.철거공사(송중초)"/>
      <sheetName val="3.철거공사(강북중)"/>
      <sheetName val="1.산출근거(미양)"/>
      <sheetName val="2.산출근거(송중)"/>
      <sheetName val="3.산출근거(강북)"/>
      <sheetName val="집계표"/>
      <sheetName val="준공신고서"/>
      <sheetName val="준공검사원"/>
      <sheetName val="공사원가"/>
      <sheetName val="준공내역서"/>
      <sheetName val="사급자재대"/>
      <sheetName val="사진표지-잔디"/>
      <sheetName val="사진대지"/>
      <sheetName val="공사내역서(총괄)"/>
      <sheetName val="BID"/>
      <sheetName val="기자재수량"/>
      <sheetName val="인건-측정"/>
      <sheetName val="노무비단가"/>
      <sheetName val="공사원가계산서"/>
      <sheetName val="총괄내역서"/>
      <sheetName val="1.식재공사"/>
      <sheetName val="2.시설물공사"/>
      <sheetName val="수목일위대가"/>
      <sheetName val="대일위대가"/>
      <sheetName val="수량산출근거"/>
      <sheetName val="장비가동"/>
      <sheetName val="중기사용료"/>
      <sheetName val="2공구산출내역"/>
      <sheetName val="4차원가계산서"/>
      <sheetName val="기계내역"/>
      <sheetName val="간접비계산"/>
      <sheetName val="전체"/>
      <sheetName val="유림총괄"/>
      <sheetName val="이토변실(A3-LINE)"/>
      <sheetName val="집계"/>
      <sheetName val="상하차비용(기계상차)"/>
      <sheetName val="수간보호"/>
      <sheetName val="운반비"/>
      <sheetName val="111"/>
      <sheetName val="단가"/>
      <sheetName val="터파기및재료"/>
      <sheetName val="단가DATA"/>
      <sheetName val="시추주상도"/>
      <sheetName val="Sheet6"/>
      <sheetName val="관계주식"/>
      <sheetName val="연결관산출조서"/>
      <sheetName val="을지"/>
      <sheetName val="수주현황2월"/>
      <sheetName val="근로자자료입력"/>
      <sheetName val="참고자료"/>
      <sheetName val="노임단가 (2)"/>
      <sheetName val="중기사용료산출근거"/>
      <sheetName val="단가산출2"/>
      <sheetName val="단가 및 재료비"/>
      <sheetName val="일위대가"/>
      <sheetName val="건축"/>
      <sheetName val="평가데이터"/>
      <sheetName val="조건"/>
      <sheetName val="도급견적가"/>
      <sheetName val="Sheet15"/>
      <sheetName val="산출내역서집계표"/>
      <sheetName val="기초일위"/>
      <sheetName val="조명시설"/>
      <sheetName val="일위목록"/>
      <sheetName val="Total"/>
      <sheetName val="단가적용"/>
      <sheetName val="1"/>
      <sheetName val="단산목록"/>
      <sheetName val="산출내역서"/>
      <sheetName val="배수관토공"/>
      <sheetName val="수목단가"/>
      <sheetName val="시설수량표"/>
      <sheetName val="식재수량표"/>
      <sheetName val="내역표지"/>
      <sheetName val="소방사항"/>
      <sheetName val="참고사항"/>
      <sheetName val="Macro1"/>
      <sheetName val="DB"/>
      <sheetName val="대목"/>
      <sheetName val="분석"/>
      <sheetName val="배수장토목공사비"/>
      <sheetName val="부하계산서"/>
      <sheetName val="ES산출"/>
      <sheetName val="송천신미산원가"/>
      <sheetName val="Sheet1"/>
      <sheetName val="충주"/>
      <sheetName val="품셈"/>
      <sheetName val="A-4"/>
      <sheetName val="200"/>
      <sheetName val="공문"/>
      <sheetName val="항목별사용내역"/>
      <sheetName val="항목별사용금액"/>
      <sheetName val="급여명세서(한국)"/>
      <sheetName val="1.노무비명세서(해동)"/>
      <sheetName val="1.노무비명세서(토목)"/>
      <sheetName val="2.노무비명세서(해동)"/>
      <sheetName val="2.노무비명세서(수직보호망)"/>
      <sheetName val="2.노무비명세서(난간대)"/>
      <sheetName val="2.사진대지"/>
      <sheetName val="3.사진대지"/>
      <sheetName val="Sheet3"/>
      <sheetName val="목록"/>
      <sheetName val="가시설흙막이"/>
      <sheetName val="설비"/>
      <sheetName val="CON'C"/>
      <sheetName val="2000년1차"/>
      <sheetName val="NN (2)"/>
      <sheetName val="01AC"/>
      <sheetName val="소비자가"/>
      <sheetName val="경비내역(을)-1"/>
      <sheetName val="노무비"/>
      <sheetName val="0215"/>
      <sheetName val="일위_파일"/>
      <sheetName val="단가표"/>
      <sheetName val="공사비증감"/>
      <sheetName val="앉음벽 (2)"/>
      <sheetName val="공사내역(2003년)"/>
      <sheetName val="VXXXXXXX"/>
      <sheetName val="K"/>
      <sheetName val="수량 산출서(당초)"/>
      <sheetName val="일위대가목차"/>
      <sheetName val="준검 내역서"/>
      <sheetName val="식재인부"/>
      <sheetName val="Sheet1 (2)"/>
      <sheetName val="중기"/>
      <sheetName val="공비대비"/>
      <sheetName val="품셈TABLE"/>
      <sheetName val="E.P.T수량산출서"/>
      <sheetName val="구조물공"/>
      <sheetName val="부대공"/>
      <sheetName val="배수공"/>
      <sheetName val="토공"/>
      <sheetName val="포장공"/>
      <sheetName val="새공통(96임금인상기준)"/>
      <sheetName val="시설일위"/>
      <sheetName val="조명일위"/>
      <sheetName val="단가목록"/>
      <sheetName val="공구원가계산"/>
      <sheetName val="카메라"/>
      <sheetName val="Ekog10"/>
      <sheetName val="FB25JN"/>
      <sheetName val="코드"/>
      <sheetName val="정부노임단가"/>
      <sheetName val="부대내역"/>
      <sheetName val="시설물일위"/>
      <sheetName val="투찰가"/>
      <sheetName val="백호우계수"/>
      <sheetName val="산출근거"/>
      <sheetName val="식재일위대가"/>
      <sheetName val="기초일위대가"/>
      <sheetName val="단가대비표"/>
      <sheetName val="단가(1)"/>
      <sheetName val="견적대비(1차) (2)"/>
      <sheetName val="FAB별"/>
      <sheetName val="선금급신청서"/>
      <sheetName val="CT"/>
      <sheetName val="월별경비집행"/>
      <sheetName val="S0"/>
      <sheetName val="DB구축"/>
      <sheetName val="광주운남을"/>
      <sheetName val="PAINT"/>
      <sheetName val="횡배수관토공수량"/>
      <sheetName val="건축공사"/>
      <sheetName val="4.2유효폭의 계산"/>
      <sheetName val="별표 (1)"/>
      <sheetName val="소방"/>
      <sheetName val="2002하반기노임기준"/>
      <sheetName val="예총"/>
      <sheetName val="정렬"/>
      <sheetName val="경산"/>
      <sheetName val="POL6차-PIPING"/>
      <sheetName val="수량산출"/>
      <sheetName val="b_balju"/>
      <sheetName val="데이타"/>
      <sheetName val="정보"/>
      <sheetName val="분전함신설"/>
      <sheetName val="접지1종"/>
      <sheetName val="토목내역"/>
      <sheetName val="가로등 수량집계"/>
      <sheetName val="조명율표"/>
      <sheetName val="이형관"/>
      <sheetName val="금액내역서"/>
      <sheetName val="소일위대가코드표"/>
      <sheetName val="설계변경원가계산총괄표"/>
      <sheetName val="건축일위()"/>
      <sheetName val="공사단가"/>
      <sheetName val="수량산출서"/>
      <sheetName val="Sheet2"/>
      <sheetName val="적용기준"/>
      <sheetName val="Dae_Jiju"/>
      <sheetName val="Sikje_ingun"/>
      <sheetName val="TREE_D"/>
      <sheetName val="소야공정계획표"/>
      <sheetName val="일반부표"/>
      <sheetName val="건축내역(김해율하1차)1"/>
      <sheetName val="DATE"/>
      <sheetName val="실행"/>
      <sheetName val="대운반(철재)"/>
      <sheetName val="설계명세서"/>
      <sheetName val="교통표지"/>
      <sheetName val="퍼스트"/>
      <sheetName val="노무단가"/>
      <sheetName val="토공사"/>
      <sheetName val="96보완계획7.12"/>
      <sheetName val="수목식재_및_이식공사"/>
      <sheetName val="1_식재공사_(미양)"/>
      <sheetName val="2_식재공사(송중)"/>
      <sheetName val="3_식재공사(강북)"/>
      <sheetName val="수목일위대가_"/>
      <sheetName val="1_시설물공사(미양초)_"/>
      <sheetName val="2_시설물공사(송중초)"/>
      <sheetName val="3_시설물공사(강북중)"/>
      <sheetName val="3_철거공사(미양초)"/>
      <sheetName val="3_철거공사(송중초)"/>
      <sheetName val="3_철거공사(강북중)"/>
      <sheetName val="1_산출근거(미양)"/>
      <sheetName val="2_산출근거(송중)"/>
      <sheetName val="3_산출근거(강북)"/>
      <sheetName val="총괄내역_(2)"/>
      <sheetName val="표지_(2)"/>
      <sheetName val="간벌및_산물수집면적"/>
      <sheetName val="단가및_수량산출서"/>
      <sheetName val="시_방_서"/>
      <sheetName val="지번별_존치및_벌채_수량표"/>
      <sheetName val="벌채면적및_파쇄수량표"/>
      <sheetName val="1_식재공사"/>
      <sheetName val="2_시설물공사"/>
      <sheetName val="NN_(2)"/>
      <sheetName val="단가_및_재료비"/>
      <sheetName val="노임단가_(2)"/>
      <sheetName val="E_P_T수량산출서"/>
      <sheetName val="견적대비(1차)_(2)"/>
      <sheetName val="앉음벽_(2)"/>
      <sheetName val="1_노무비명세서(해동)"/>
      <sheetName val="1_노무비명세서(토목)"/>
      <sheetName val="2_노무비명세서(해동)"/>
      <sheetName val="2_노무비명세서(수직보호망)"/>
      <sheetName val="2_노무비명세서(난간대)"/>
      <sheetName val="2_사진대지"/>
      <sheetName val="3_사진대지"/>
      <sheetName val="Sheet1_(2)"/>
      <sheetName val="수량_산출서(당초)"/>
      <sheetName val="준검_내역서"/>
      <sheetName val="노임"/>
      <sheetName val="토목"/>
      <sheetName val="설계"/>
      <sheetName val="원가계산서"/>
      <sheetName val="강관 및 부속"/>
      <sheetName val="밸브설치"/>
      <sheetName val="배수관토공산출"/>
      <sheetName val="설계예산서"/>
      <sheetName val="교대(A1)"/>
      <sheetName val="CIVIL4"/>
      <sheetName val="내역(실행가)"/>
      <sheetName val="연습"/>
      <sheetName val="예정공정표"/>
      <sheetName val="EACT10"/>
      <sheetName val="갑지1"/>
      <sheetName val="GAEYO"/>
      <sheetName val="P3"/>
      <sheetName val="청천내"/>
      <sheetName val="건축내역"/>
      <sheetName val="입찰안"/>
      <sheetName val="여과지동"/>
      <sheetName val="견적정보"/>
      <sheetName val="기초자료"/>
      <sheetName val="실행내역"/>
      <sheetName val="BSD (2)"/>
      <sheetName val="예가표"/>
      <sheetName val="건축(을)"/>
      <sheetName val="산출근거#2-3"/>
      <sheetName val="부경대총괄내역서"/>
      <sheetName val="토공유동표"/>
      <sheetName val="태봉초등"/>
      <sheetName val="약품공급2"/>
      <sheetName val="맨홀접합조서"/>
      <sheetName val="현장관리비"/>
      <sheetName val="입찰"/>
      <sheetName val="현경"/>
      <sheetName val="일위대가(1)"/>
      <sheetName val="자료"/>
      <sheetName val="도근좌표"/>
      <sheetName val="건축내역서"/>
      <sheetName val="공통비총괄표"/>
      <sheetName val="본공사"/>
      <sheetName val="골조시행"/>
      <sheetName val="36신설수량"/>
      <sheetName val="실행(1)"/>
      <sheetName val="단가결정"/>
      <sheetName val="내역아"/>
      <sheetName val="울타리"/>
      <sheetName val="연결임시"/>
      <sheetName val="1.수인터널"/>
    </sheetNames>
    <sheetDataSet>
      <sheetData sheetId="0"/>
      <sheetData sheetId="1"/>
      <sheetData sheetId="2"/>
      <sheetData sheetId="3"/>
      <sheetData sheetId="4"/>
      <sheetData sheetId="5"/>
      <sheetData sheetId="6" refreshError="1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/>
      <sheetData sheetId="227" refreshError="1"/>
      <sheetData sheetId="228" refreshError="1"/>
      <sheetData sheetId="229" refreshError="1"/>
      <sheetData sheetId="230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XXXXX"/>
      <sheetName val="신청서"/>
      <sheetName val="분석표"/>
      <sheetName val="사전공사"/>
      <sheetName val="사전공사 대비내역"/>
      <sheetName val="대관원가"/>
      <sheetName val="업체 대비내역서"/>
      <sheetName val="계약용 대비내역서"/>
      <sheetName val="물량변경현황"/>
      <sheetName val="ERECTION"/>
      <sheetName val="합의서"/>
      <sheetName val="정산합의서"/>
      <sheetName val="H-BEAM기준"/>
      <sheetName val="PLATE기준"/>
      <sheetName val="ANCHOR"/>
      <sheetName val="무수축몰탈"/>
      <sheetName val="용접봉"/>
      <sheetName val="녹막이도료"/>
      <sheetName val="TS BOLT"/>
      <sheetName val="볼트 비교"/>
      <sheetName val="STUD BOLT"/>
      <sheetName val="DECK대비"/>
      <sheetName val="정산내역서"/>
      <sheetName val="#REF"/>
      <sheetName val="정산"/>
      <sheetName val="내역2"/>
      <sheetName val="Total"/>
      <sheetName val="대비내역"/>
      <sheetName val="철골"/>
      <sheetName val="1차분대관원가"/>
      <sheetName val="DECK PLATE"/>
      <sheetName val="도급대비"/>
      <sheetName val="제작,설치계획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건축총괄"/>
      <sheetName val="원본"/>
      <sheetName val="복사본"/>
      <sheetName val="팩터"/>
      <sheetName val="Tot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"/>
      <sheetName val="가설공사"/>
      <sheetName val="철근콘크리트공사"/>
      <sheetName val="조적공사"/>
      <sheetName val="방수공사"/>
      <sheetName val="미장공사"/>
      <sheetName val="타일공사"/>
      <sheetName val="목공사"/>
      <sheetName val="수장공사"/>
      <sheetName val="가구공사"/>
      <sheetName val="도장공사 "/>
      <sheetName val="금속공사"/>
      <sheetName val="창호공사"/>
      <sheetName val="유리공사"/>
      <sheetName val="지붕및홈통공사"/>
      <sheetName val="잡공사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공통가설공사"/>
      <sheetName val="분담금"/>
      <sheetName val="파일길이산정"/>
      <sheetName val="파일물량"/>
      <sheetName val="파일내역"/>
      <sheetName val="미술장식품"/>
      <sheetName val="매입세(남양주1차)"/>
      <sheetName val="매입세(남양주2차)"/>
      <sheetName val="매입세(통합)"/>
      <sheetName val="Tota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용문총괄표"/>
      <sheetName val="소방감리비"/>
      <sheetName val="운반비산출"/>
      <sheetName val="운반중량"/>
      <sheetName val="운반비집계표"/>
      <sheetName val="3M접속자재"/>
      <sheetName val="관급자재조서"/>
      <sheetName val="Sheet2"/>
      <sheetName val="수량산출서(총괄)"/>
      <sheetName val="원가계산"/>
      <sheetName val="단가표"/>
      <sheetName val="LIST"/>
      <sheetName val="수량조서"/>
      <sheetName val="일위기초"/>
      <sheetName val="일위기초1"/>
      <sheetName val="일위기초2"/>
      <sheetName val="일위기초3"/>
      <sheetName val="일위기초4"/>
      <sheetName val="무선장치5"/>
      <sheetName val="화탐기초5"/>
      <sheetName val="접지산출"/>
      <sheetName val="금융비용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"/>
      <sheetName val="가설공사"/>
      <sheetName val="파일공사"/>
      <sheetName val="철근콘크리트공사"/>
      <sheetName val="조적공사"/>
      <sheetName val="방수공사"/>
      <sheetName val="미장공사"/>
      <sheetName val="타일공사"/>
      <sheetName val="목공사"/>
      <sheetName val="수장공사"/>
      <sheetName val="가구공사"/>
      <sheetName val="도장공사 "/>
      <sheetName val="금속공사"/>
      <sheetName val="창호공사"/>
      <sheetName val="유리공사"/>
      <sheetName val="지붕및홈통공사"/>
      <sheetName val="잡공사"/>
      <sheetName val="건축공사 집계표"/>
      <sheetName val="골조"/>
      <sheetName val="주안3차A-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 refreshError="1"/>
      <sheetData sheetId="1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창호세대단가"/>
      <sheetName val="창호세대단가 (이성재)"/>
      <sheetName val="창호대비(검암2)"/>
      <sheetName val="창호대비(은행)"/>
      <sheetName val="Tot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공사비예산서 (2)"/>
      <sheetName val="설계 내역서 (2)"/>
      <sheetName val="공사비예산서"/>
      <sheetName val="설계 내역서"/>
      <sheetName val="품셈총괄표"/>
      <sheetName val=" 품셈"/>
      <sheetName val="장비부표총괄표"/>
      <sheetName val="부표총괄표"/>
      <sheetName val="일반부표"/>
      <sheetName val="별표총괄표"/>
      <sheetName val="별표 (2)"/>
      <sheetName val="사급자재"/>
      <sheetName val="지입자재"/>
      <sheetName val="자재수량"/>
      <sheetName val="토량총괄"/>
      <sheetName val="토적계산"/>
      <sheetName val="구조물토량"/>
      <sheetName val="우수평균깊이"/>
      <sheetName val="구조물수량산출"/>
      <sheetName val="자료"/>
      <sheetName val="단가"/>
      <sheetName val="Sheet11"/>
      <sheetName val="Sheet12"/>
      <sheetName val="Sheet13"/>
      <sheetName val="Sheet14"/>
      <sheetName val="Sheet15"/>
      <sheetName val="Sheet16"/>
      <sheetName val="일반부표총괄"/>
      <sheetName val="별 표"/>
      <sheetName val="별표총괄"/>
      <sheetName val="품셈TABLE"/>
      <sheetName val="견적 조건 변경사항"/>
      <sheetName val="단지내-공내역"/>
      <sheetName val="Sheet2"/>
      <sheetName val="Sheet3"/>
      <sheetName val="JOIN(2span)"/>
      <sheetName val="값"/>
      <sheetName val="일위"/>
      <sheetName val="간접경상비"/>
      <sheetName val="내역표지"/>
      <sheetName val="원가계산서(총괄)"/>
      <sheetName val="산출내역집계"/>
      <sheetName val="건축집계"/>
      <sheetName val="건축내역"/>
      <sheetName val="토목집계"/>
      <sheetName val="토목내역"/>
      <sheetName val="설비집계"/>
      <sheetName val="설비내역"/>
      <sheetName val="노임단가"/>
      <sheetName val="공통가설(현장검토안)"/>
      <sheetName val="별표내역"/>
      <sheetName val="3BL공동구 수량"/>
      <sheetName val="자재집계표"/>
      <sheetName val="별표 "/>
      <sheetName val="품셈표"/>
      <sheetName val="품 셈"/>
      <sheetName val="부표"/>
      <sheetName val="부표 TABLE"/>
      <sheetName val="Sheet4"/>
      <sheetName val="Sheet5"/>
      <sheetName val="Sheet6"/>
      <sheetName val="자료입력"/>
      <sheetName val="견적서"/>
      <sheetName val="도급"/>
      <sheetName val="총괄-1"/>
      <sheetName val="실행내역"/>
      <sheetName val="일위대가표"/>
      <sheetName val="금액내역서"/>
      <sheetName val="원가계산서(남측)"/>
      <sheetName val="토목"/>
      <sheetName val="TB-내역서"/>
      <sheetName val="원가계산"/>
      <sheetName val="시설물기초"/>
      <sheetName val="PIPE(UG)내역"/>
      <sheetName val="EJ"/>
      <sheetName val="단가표"/>
      <sheetName val="우,오수"/>
      <sheetName val="종단계산"/>
      <sheetName val="별총"/>
      <sheetName val="부표총괄"/>
      <sheetName val="품셈1-"/>
      <sheetName val="중기"/>
      <sheetName val="6-1. 관개량조서"/>
      <sheetName val="오억미만"/>
      <sheetName val="단중"/>
      <sheetName val="을지"/>
      <sheetName val="정렬"/>
      <sheetName val="접속도로"/>
      <sheetName val="포장(수량)-관로부"/>
      <sheetName val="내역서"/>
      <sheetName val="일위대가"/>
      <sheetName val="LIST"/>
      <sheetName val="Ⅴ-2.공종별내역"/>
      <sheetName val="시멘트"/>
      <sheetName val="총물량"/>
      <sheetName val="품셈"/>
      <sheetName val="6동"/>
      <sheetName val="공사개요"/>
      <sheetName val="자재단가조사표-수목"/>
      <sheetName val="2000년1차"/>
      <sheetName val="AABS내역"/>
      <sheetName val="갑지"/>
      <sheetName val="보차도경계석"/>
      <sheetName val="플랜트 설치"/>
      <sheetName val="일위대가목록"/>
      <sheetName val="평균터파기고(1-2,ASP)"/>
      <sheetName val="인건비"/>
      <sheetName val="투찰(하수)"/>
      <sheetName val="건축"/>
      <sheetName val="접속도로1"/>
      <sheetName val="국내"/>
      <sheetName val="토목내역서"/>
      <sheetName val="경비_원본"/>
      <sheetName val="Sheet1"/>
      <sheetName val="1월"/>
      <sheetName val="지질조사"/>
      <sheetName val="하수급견적대비"/>
      <sheetName val="관계주식"/>
      <sheetName val="sw1"/>
      <sheetName val="NOMUBI"/>
      <sheetName val="부대내역"/>
      <sheetName val="단중표"/>
      <sheetName val="PUMP"/>
      <sheetName val="VENDOR LIST"/>
      <sheetName val="공통비"/>
      <sheetName val="표준단면수량(출력안함)"/>
      <sheetName val="노임"/>
      <sheetName val="예산M2"/>
      <sheetName val="구조물"/>
      <sheetName val="내역"/>
      <sheetName val="소방"/>
      <sheetName val="DATE"/>
      <sheetName val="가시설(TYPE-A)"/>
      <sheetName val="1-1평균터파기고(1)"/>
      <sheetName val="외주비"/>
      <sheetName val="BID"/>
      <sheetName val="대구칠곡5전기"/>
      <sheetName val="별표집계"/>
      <sheetName val="실행"/>
      <sheetName val="프랜트면허"/>
      <sheetName val="NYS"/>
      <sheetName val="에너지요금"/>
      <sheetName val="견적의뢰"/>
      <sheetName val="2.품제O호표"/>
      <sheetName val="설계예시"/>
      <sheetName val="참조-(1)"/>
      <sheetName val="정부노임"/>
      <sheetName val="이자율"/>
      <sheetName val="이익영"/>
      <sheetName val="#REF"/>
      <sheetName val="기초일위"/>
      <sheetName val="우수맨홀공제단위수량"/>
      <sheetName val="토공사"/>
      <sheetName val="명단"/>
      <sheetName val="기성내역서표지"/>
      <sheetName val="00상노임"/>
      <sheetName val="품목"/>
      <sheetName val="부대공(집계)"/>
      <sheetName val="제품별절단길이-0628"/>
      <sheetName val="절단길이-CODE4"/>
      <sheetName val="색상코드-CODE5,6,7,8"/>
      <sheetName val="일위대가목차"/>
      <sheetName val="집계"/>
      <sheetName val="Macro1"/>
      <sheetName val="I一般比"/>
      <sheetName val="마감"/>
      <sheetName val="공사내역"/>
      <sheetName val="직재"/>
      <sheetName val="접속도로집계"/>
      <sheetName val="guard(mac)"/>
      <sheetName val="장비별표(오거보링)(Ø400)(12M)"/>
      <sheetName val="밸브설치"/>
      <sheetName val="수량산출서"/>
      <sheetName val="잡설비내역"/>
      <sheetName val="교통대책내역"/>
      <sheetName val="일위대가표집계표"/>
      <sheetName val="사다리"/>
      <sheetName val="포장공사"/>
      <sheetName val="정부노임단가"/>
      <sheetName val="중소기업"/>
      <sheetName val="원가계산서"/>
      <sheetName val="부대공Ⅱ"/>
      <sheetName val="P.M 별"/>
      <sheetName val="원본"/>
      <sheetName val="물량표"/>
      <sheetName val="분수장비시설수량"/>
      <sheetName val="전기"/>
      <sheetName val="원가"/>
      <sheetName val="직노"/>
      <sheetName val="A3.공사비 검토"/>
      <sheetName val="내역_ver1.0"/>
      <sheetName val="잡비"/>
      <sheetName val="6호기"/>
      <sheetName val="터파기및재료"/>
      <sheetName val="갑지(요약)"/>
      <sheetName val="대가표(품셈)"/>
      <sheetName val="공통가설"/>
      <sheetName val="200"/>
      <sheetName val="골조시행"/>
      <sheetName val="설 계"/>
      <sheetName val="토공집계표"/>
      <sheetName val="지급자재"/>
      <sheetName val="기계경비(시간당)"/>
      <sheetName val="건축공사"/>
      <sheetName val="품셈목록"/>
      <sheetName val="제잡비(주공종)"/>
      <sheetName val="별표 (1)"/>
      <sheetName val="입고장부 (4)"/>
      <sheetName val="남양내역"/>
      <sheetName val="설계예산서"/>
      <sheetName val="청주(철골발주의뢰서)"/>
      <sheetName val="정공공사"/>
      <sheetName val="산출내역서"/>
      <sheetName val="수량산출서 갑지"/>
      <sheetName val="식재수량표"/>
      <sheetName val="단가 및 재료비"/>
      <sheetName val="2002상반기노임기준"/>
      <sheetName val="인건-측정"/>
      <sheetName val="목차"/>
      <sheetName val="빙장비사양"/>
      <sheetName val="장비사양"/>
      <sheetName val="예정공정-전체"/>
      <sheetName val="9-1차이내역"/>
      <sheetName val="기본일위"/>
      <sheetName val="총공사내역서"/>
      <sheetName val="연습"/>
      <sheetName val="노무비"/>
      <sheetName val="노임대가"/>
      <sheetName val="98지급계획"/>
      <sheetName val="인부노임"/>
      <sheetName val="2호맨홀공제수량"/>
      <sheetName val="자재단가"/>
      <sheetName val="집계표"/>
      <sheetName val="조명율표"/>
      <sheetName val="부분별수량산출(조합기초)"/>
      <sheetName val="노임단가명세표"/>
      <sheetName val="제잡비"/>
      <sheetName val="조명시설"/>
      <sheetName val="1062-X방향 "/>
      <sheetName val="(C)원내역"/>
      <sheetName val="견적대비"/>
      <sheetName val="몰탈재료산출"/>
      <sheetName val="갑지(추정)"/>
      <sheetName val="유림골조"/>
      <sheetName val="총괄원가계산서"/>
      <sheetName val="SLAB&quot;1&quot;"/>
      <sheetName val="inputdata"/>
      <sheetName val="각종양식"/>
      <sheetName val="단위단가"/>
      <sheetName val="설계명세서"/>
      <sheetName val="평자재단가"/>
      <sheetName val="laroux"/>
      <sheetName val="전기관급내역서"/>
      <sheetName val="전기관급내역총계"/>
      <sheetName val="전기토목총괄"/>
      <sheetName val="토목내역총계"/>
      <sheetName val="전기내역총계"/>
      <sheetName val="전기내역서"/>
      <sheetName val="일위대가표-1"/>
      <sheetName val="일위대가표-2"/>
      <sheetName val="일위대가표-3"/>
      <sheetName val="일위대가표-4"/>
      <sheetName val="일위대가표-5"/>
      <sheetName val="일위대가표-4 (2)"/>
      <sheetName val="단가산출서"/>
      <sheetName val="재료비 "/>
      <sheetName val="중기총괄"/>
      <sheetName val="중기손료"/>
      <sheetName val="중기단가"/>
      <sheetName val="계수"/>
      <sheetName val="환율"/>
      <sheetName val="유류대"/>
      <sheetName val="중시노임"/>
      <sheetName val="관급내역서"/>
      <sheetName val="관급내역총계"/>
      <sheetName val="Customer Databas"/>
      <sheetName val="총괄표"/>
      <sheetName val="Y-WORK"/>
      <sheetName val="변경총괄표"/>
      <sheetName val="재공품"/>
      <sheetName val="입력자료(노무비)"/>
      <sheetName val="건축직"/>
      <sheetName val="토공총괄표"/>
      <sheetName val="단양 00 아파트-세부내역"/>
      <sheetName val="기초자료입력"/>
      <sheetName val="설계조건"/>
      <sheetName val="말뚝설계"/>
      <sheetName val="우배수"/>
      <sheetName val="2002공임"/>
      <sheetName val="2002자재가격"/>
      <sheetName val="969910( R)"/>
      <sheetName val="경비공통"/>
      <sheetName val="공사비예산서_(2)"/>
      <sheetName val="설계_내역서_(2)"/>
      <sheetName val="설계_내역서"/>
      <sheetName val="_품셈"/>
      <sheetName val="별표_(2)"/>
      <sheetName val="별_표"/>
      <sheetName val="견적_조건_변경사항"/>
      <sheetName val="별표_"/>
      <sheetName val="품_셈"/>
      <sheetName val="부표_TABLE"/>
      <sheetName val="3BL공동구_수량"/>
      <sheetName val="단가_및_재료비"/>
      <sheetName val="6-1__관개량조서"/>
      <sheetName val="플랜트_설치"/>
      <sheetName val="Ⅴ-2_공종별내역"/>
      <sheetName val="VENDOR_LIST"/>
      <sheetName val="공사비예산서_(2)1"/>
      <sheetName val="설계_내역서_(2)1"/>
      <sheetName val="설계_내역서1"/>
      <sheetName val="_품셈1"/>
      <sheetName val="별표_(2)1"/>
      <sheetName val="별_표1"/>
      <sheetName val="견적_조건_변경사항1"/>
      <sheetName val="별표_1"/>
      <sheetName val="품_셈1"/>
      <sheetName val="부표_TABLE1"/>
      <sheetName val="3BL공동구_수량1"/>
      <sheetName val="단가_및_재료비1"/>
      <sheetName val="6-1__관개량조서1"/>
      <sheetName val="플랜트_설치1"/>
      <sheetName val="Ⅴ-2_공종별내역1"/>
      <sheetName val="VENDOR_LIST1"/>
      <sheetName val="총괄"/>
      <sheetName val="견"/>
      <sheetName val="101동"/>
      <sheetName val="SIL98"/>
      <sheetName val="세부내역"/>
      <sheetName val="전기일위대가"/>
      <sheetName val="비탈면보호공수량산출"/>
      <sheetName val="내역조적"/>
      <sheetName val="가시설흙막이"/>
      <sheetName val="SG"/>
      <sheetName val="공사비산출내역"/>
      <sheetName val="선수금"/>
      <sheetName val="출자한도"/>
      <sheetName val="MIJIBI"/>
      <sheetName val="MOTOR"/>
      <sheetName val="식재일위"/>
      <sheetName val="AP1"/>
      <sheetName val="DATA"/>
      <sheetName val="Macro(전선)"/>
      <sheetName val="BOX전기내역"/>
      <sheetName val="인건비 "/>
      <sheetName val="#3_일위대가목록"/>
      <sheetName val="산출(열차무선)"/>
      <sheetName val="산출(역무통신)"/>
      <sheetName val="C3.토목_옹벽"/>
      <sheetName val="A6.샤시등"/>
      <sheetName val="주차구획선수량"/>
      <sheetName val="공주방향"/>
      <sheetName val="최종견"/>
      <sheetName val="06-BATCH "/>
      <sheetName val="대로근거"/>
      <sheetName val="#3E1_GCR"/>
      <sheetName val="재료"/>
      <sheetName val="자재단가비교표"/>
      <sheetName val="포장복구집계"/>
      <sheetName val="입찰"/>
      <sheetName val="현경"/>
      <sheetName val="관리,공감"/>
      <sheetName val="공정코드"/>
      <sheetName val="3.3수량집계"/>
      <sheetName val="Total"/>
      <sheetName val="1.취수장"/>
      <sheetName val="MAIN_TABLE"/>
      <sheetName val="퇴직금(울산천상)"/>
      <sheetName val="합계금액"/>
      <sheetName val="4.2.1 마루높이 검토"/>
      <sheetName val="내역서(기성청구)"/>
      <sheetName val="T13(P68~72,78)"/>
      <sheetName val="교대(A1)"/>
      <sheetName val="신규일위대가"/>
      <sheetName val="중기사용료"/>
      <sheetName val="노무비집계"/>
      <sheetName val="(A)내역서"/>
      <sheetName val="당초"/>
      <sheetName val="철집"/>
      <sheetName val="6PILE  (돌출)"/>
      <sheetName val="하조서"/>
      <sheetName val="98수문일위"/>
      <sheetName val="부대단위수량"/>
      <sheetName val="품목현황"/>
      <sheetName val="VXXXXX"/>
      <sheetName val="견적"/>
      <sheetName val="표지"/>
      <sheetName val="1차증가원가계산"/>
      <sheetName val="2_품제O호표"/>
      <sheetName val="P_M_별"/>
      <sheetName val="A3_공사비_검토"/>
      <sheetName val="내역_ver1_0"/>
      <sheetName val="1F"/>
      <sheetName val="품셈(기초)"/>
      <sheetName val="부총"/>
      <sheetName val="기계설비"/>
      <sheetName val="용소리교"/>
      <sheetName val="식생블럭단위수량"/>
      <sheetName val="시중노임단가"/>
      <sheetName val="기본단가표"/>
      <sheetName val="교통표지판기초자료"/>
      <sheetName val="INPUT"/>
      <sheetName val="BD운반거리"/>
      <sheetName val="-배수구조총재료"/>
      <sheetName val="공사설명서"/>
      <sheetName val="수량산출"/>
      <sheetName val="관리비"/>
      <sheetName val="견적대비표"/>
      <sheetName val="손익분석"/>
      <sheetName val="찍기"/>
      <sheetName val="설계기준"/>
      <sheetName val="공예을"/>
      <sheetName val="경비일반이윤변경"/>
      <sheetName val="재료변경"/>
      <sheetName val="22인공"/>
      <sheetName val="배수통관(좌)"/>
      <sheetName val="rate"/>
      <sheetName val="6.이토처리시간"/>
      <sheetName val="별표(1)"/>
      <sheetName val="설계명세"/>
      <sheetName val="95년12월말"/>
      <sheetName val="우수받이"/>
      <sheetName val="배수공 시멘트 및 골재량 산출"/>
      <sheetName val="방수"/>
      <sheetName val="산출근거"/>
      <sheetName val="장비임대료"/>
      <sheetName val="1"/>
      <sheetName val="금융비용"/>
      <sheetName val="여과지동"/>
      <sheetName val="범용개발순소요비용"/>
      <sheetName val="BEND LOSS"/>
      <sheetName val="견적을지"/>
      <sheetName val="기계경비목록"/>
      <sheetName val="단가비교표"/>
      <sheetName val="품목테이블"/>
      <sheetName val="말뚝지지력산정"/>
      <sheetName val="중기근거"/>
      <sheetName val="기계경비"/>
      <sheetName val="예산명세서"/>
      <sheetName val="지구단위계획"/>
      <sheetName val="영창26"/>
      <sheetName val="REINF."/>
      <sheetName val="LOADS"/>
      <sheetName val="SCHEDULE"/>
      <sheetName val="ELECTRIC"/>
      <sheetName val="퇴직공제부금산출근거"/>
      <sheetName val="전기단가조사서"/>
      <sheetName val="출력X"/>
      <sheetName val="SCH"/>
      <sheetName val="준검 내역서"/>
      <sheetName val="골조공사"/>
      <sheetName val="총괄내역서"/>
      <sheetName val="현장"/>
      <sheetName val="DATA 입력란"/>
      <sheetName val="수량-77m)"/>
      <sheetName val="명세서"/>
      <sheetName val="공통부대비"/>
      <sheetName val="개요"/>
      <sheetName val="DB"/>
      <sheetName val="감가상각"/>
      <sheetName val="장비가동"/>
      <sheetName val="개산공사비"/>
      <sheetName val="토목노임단가"/>
      <sheetName val="설계내역"/>
      <sheetName val="일위대가1"/>
      <sheetName val="3본사"/>
      <sheetName val="삼보지질"/>
      <sheetName val="총집계"/>
      <sheetName val="집계표 (2)"/>
      <sheetName val="VXXXXXXX"/>
      <sheetName val="품셈총괄"/>
      <sheetName val="포장단면별단위수량"/>
      <sheetName val="바닥판"/>
      <sheetName val="입력DATA"/>
      <sheetName val="내역기준"/>
      <sheetName val="관개"/>
      <sheetName val="설계내역서"/>
      <sheetName val="증감대비"/>
      <sheetName val="99노임기준"/>
      <sheetName val="동원인원"/>
      <sheetName val="공종별적용단가"/>
      <sheetName val="일위목차"/>
      <sheetName val="주관사업"/>
      <sheetName val="전체내역"/>
      <sheetName val="TABLE"/>
      <sheetName val="별표"/>
      <sheetName val="평3"/>
      <sheetName val="토공(우물통,기타) "/>
      <sheetName val="Baby일위대가"/>
      <sheetName val="교각별철근수량집계표"/>
      <sheetName val="데이타"/>
      <sheetName val="1.수인터널"/>
      <sheetName val="산출내역서집계표"/>
      <sheetName val="내역(가지)"/>
      <sheetName val="품목단가"/>
      <sheetName val="단가대비표"/>
      <sheetName val="TB_내역서"/>
      <sheetName val="우주화성공장"/>
      <sheetName val="실행철강하도"/>
      <sheetName val="WEIGHT"/>
      <sheetName val="성서방향-교대(A2)"/>
      <sheetName val="토적계산서"/>
      <sheetName val="대가호표"/>
      <sheetName val="입찰안"/>
      <sheetName val="설비"/>
      <sheetName val="산출표"/>
      <sheetName val="대치판정"/>
      <sheetName val="건축비목군분류"/>
      <sheetName val="토사(PE)"/>
      <sheetName val="cable산출"/>
      <sheetName val="입찰보고"/>
      <sheetName val="철골"/>
      <sheetName val="입상내역"/>
      <sheetName val="세골재  T2 변경 현황"/>
      <sheetName val="천안IP공장자100노100물량110할증"/>
      <sheetName val="입력자료"/>
      <sheetName val="년도별시공"/>
      <sheetName val="2축기둥해석"/>
      <sheetName val="0217상가미분양자산"/>
      <sheetName val="fursys"/>
      <sheetName val="토목공사"/>
      <sheetName val="저"/>
      <sheetName val="관급"/>
      <sheetName val="사본 - b_balju"/>
      <sheetName val="근로자자료입력"/>
      <sheetName val="참고자료"/>
      <sheetName val="수량명세서"/>
      <sheetName val="내용"/>
      <sheetName val="YC구입"/>
      <sheetName val="코드표"/>
      <sheetName val="구조물총"/>
      <sheetName val="현장관리비데이타"/>
      <sheetName val="7. 현장관리비 "/>
      <sheetName val="6. 안전관리비"/>
      <sheetName val="단면"/>
      <sheetName val="기본가정"/>
      <sheetName val="단면 (2)"/>
      <sheetName val="실행단가"/>
      <sheetName val="대비"/>
      <sheetName val="별첨1"/>
      <sheetName val="건재양식"/>
      <sheetName val="삭제금지단가"/>
      <sheetName val="기계경비일람"/>
      <sheetName val="DANGA"/>
      <sheetName val="Dae_Jiju"/>
      <sheetName val="인사자료총집계"/>
      <sheetName val="상하차비용"/>
      <sheetName val="내역서1"/>
      <sheetName val="-기성청구내역서.xlsx"/>
      <sheetName val="주요수량증감"/>
      <sheetName val="3.하중산정4.지지력"/>
      <sheetName val="직영2"/>
      <sheetName val="SRC-B3U2"/>
      <sheetName val="차액보증"/>
      <sheetName val="산출기초"/>
      <sheetName val="기성2"/>
      <sheetName val="연습장소"/>
      <sheetName val="공사비"/>
      <sheetName val="ilch"/>
      <sheetName val="각종단가"/>
      <sheetName val="잡철물"/>
      <sheetName val="적용토목"/>
      <sheetName val="건축내역서"/>
      <sheetName val="6.일위목록"/>
      <sheetName val="9.단가조사서"/>
      <sheetName val="날개벽(시점좌측)"/>
      <sheetName val="새공통"/>
      <sheetName val="하수처리장"/>
      <sheetName val="2000전체분"/>
      <sheetName val="전체"/>
      <sheetName val="퍼스트"/>
      <sheetName val="자단"/>
      <sheetName val="품셈표-환경공사"/>
      <sheetName val="포장수량집계"/>
      <sheetName val="일위목록"/>
      <sheetName val="XL4Poppy"/>
      <sheetName val="샌딩 에폭시 도장"/>
      <sheetName val="스텐문틀설치"/>
      <sheetName val="일반문틀 설치"/>
      <sheetName val="장비집계"/>
      <sheetName val="자재테이블"/>
      <sheetName val="신우"/>
      <sheetName val="APT"/>
      <sheetName val="일위대가(1)"/>
      <sheetName val="기계공사비집계(원안)"/>
      <sheetName val="변화치수"/>
      <sheetName val="지수링 단위수량"/>
      <sheetName val="맨홀천공및반구연결거푸집집계"/>
      <sheetName val="오수맨홀평균높이"/>
      <sheetName val="토공"/>
      <sheetName val="동측급수"/>
      <sheetName val="배수장토목공사비"/>
      <sheetName val="특수조명기구 단가조사서"/>
      <sheetName val="1호맨홀토공"/>
      <sheetName val="대가목록"/>
      <sheetName val="요율"/>
      <sheetName val="2공구산출내역"/>
      <sheetName val="장외반출및폐기물 "/>
      <sheetName val="지수"/>
      <sheetName val="15100"/>
      <sheetName val="공사비총괄표"/>
      <sheetName val="원가계산 (2)"/>
      <sheetName val="제잡비계산"/>
      <sheetName val="기계사급자재"/>
      <sheetName val="4.전기"/>
      <sheetName val="태안9)3-2)원내역"/>
      <sheetName val="코드"/>
      <sheetName val="공종목록표"/>
      <sheetName val="공사설계서"/>
      <sheetName val="중로근거"/>
      <sheetName val="1.설계기준"/>
      <sheetName val="1.설계조건"/>
      <sheetName val="하중계산"/>
      <sheetName val="ABUT수량-A1"/>
      <sheetName val="단가조사서"/>
      <sheetName val="폐기물"/>
      <sheetName val="개별직종노임단가(2003.9)"/>
      <sheetName val="폐기물운반"/>
      <sheetName val="골재산출"/>
      <sheetName val="포장재료(1)"/>
      <sheetName val="2.입력sheet"/>
      <sheetName val="포장공수량집계표"/>
      <sheetName val="제출내역 (2)"/>
      <sheetName val="횡배수관집현황(2공구)"/>
      <sheetName val="시중노임"/>
      <sheetName val="총괄집계표"/>
      <sheetName val="수량산출(2공구)"/>
      <sheetName val="수량산출 (3공구)"/>
      <sheetName val="LINE1L형0+30."/>
      <sheetName val="보고서"/>
      <sheetName val="단위중량"/>
      <sheetName val="실행예산"/>
      <sheetName val="교각1"/>
      <sheetName val="정거장"/>
      <sheetName val="교각계산"/>
      <sheetName val="220 (2)"/>
      <sheetName val="교수설계"/>
      <sheetName val="3.공통공사대비"/>
      <sheetName val="unit 4"/>
      <sheetName val="BT2"/>
      <sheetName val="에너지"/>
      <sheetName val="현장관리비"/>
      <sheetName val="8-1"/>
      <sheetName val="분석가정"/>
      <sheetName val="자재"/>
      <sheetName val="입력"/>
      <sheetName val="예비비계산표"/>
      <sheetName val="경비단가"/>
      <sheetName val="물가시세"/>
      <sheetName val="작성"/>
      <sheetName val="BOM"/>
      <sheetName val="FACTOR"/>
      <sheetName val="설계명세서(선로)"/>
      <sheetName val="단가및재료비"/>
      <sheetName val="기계"/>
      <sheetName val="정화조"/>
      <sheetName val="조경"/>
      <sheetName val="경상비"/>
      <sheetName val="전기혼잡제경비(45)"/>
      <sheetName val="설계서"/>
      <sheetName val="7기초"/>
      <sheetName val="수목표준대가"/>
      <sheetName val="평야부총"/>
      <sheetName val="집"/>
      <sheetName val="해평견적"/>
      <sheetName val="토량산출서"/>
      <sheetName val="자재대"/>
      <sheetName val="직원자료입력"/>
      <sheetName val="광주운남을"/>
      <sheetName val="총물량표"/>
      <sheetName val="2.단면가정"/>
      <sheetName val="crude.SLAB RE-bar"/>
      <sheetName val="9GNG운반"/>
      <sheetName val="데리네이타현황"/>
      <sheetName val="구조물공"/>
      <sheetName val="변경내역서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  <sheetData sheetId="31"/>
      <sheetData sheetId="32"/>
      <sheetData sheetId="33"/>
      <sheetData sheetId="34"/>
      <sheetData sheetId="35" refreshError="1"/>
      <sheetData sheetId="36" refreshError="1"/>
      <sheetData sheetId="37" refreshError="1"/>
      <sheetData sheetId="38" refreshError="1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/>
      <sheetData sheetId="304" refreshError="1"/>
      <sheetData sheetId="305" refreshError="1"/>
      <sheetData sheetId="306" refreshError="1"/>
      <sheetData sheetId="307" refreshError="1"/>
      <sheetData sheetId="308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/>
      <sheetData sheetId="497"/>
      <sheetData sheetId="498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/>
      <sheetData sheetId="568" refreshError="1"/>
      <sheetData sheetId="569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  <sheetData sheetId="643" refreshError="1"/>
      <sheetData sheetId="644" refreshError="1"/>
      <sheetData sheetId="645" refreshError="1"/>
      <sheetData sheetId="646" refreshError="1"/>
      <sheetData sheetId="647"/>
      <sheetData sheetId="648" refreshError="1"/>
      <sheetData sheetId="649" refreshError="1"/>
      <sheetData sheetId="650" refreshError="1"/>
      <sheetData sheetId="651" refreshError="1"/>
      <sheetData sheetId="652" refreshError="1"/>
      <sheetData sheetId="653" refreshError="1"/>
      <sheetData sheetId="654" refreshError="1"/>
      <sheetData sheetId="655" refreshError="1"/>
      <sheetData sheetId="656" refreshError="1"/>
      <sheetData sheetId="657" refreshError="1"/>
      <sheetData sheetId="658" refreshError="1"/>
      <sheetData sheetId="659" refreshError="1"/>
      <sheetData sheetId="660" refreshError="1"/>
      <sheetData sheetId="661" refreshError="1"/>
      <sheetData sheetId="662" refreshError="1"/>
      <sheetData sheetId="663" refreshError="1"/>
      <sheetData sheetId="664" refreshError="1"/>
      <sheetData sheetId="665" refreshError="1"/>
      <sheetData sheetId="666" refreshError="1"/>
      <sheetData sheetId="667" refreshError="1"/>
      <sheetData sheetId="668" refreshError="1"/>
      <sheetData sheetId="669" refreshError="1"/>
      <sheetData sheetId="670" refreshError="1"/>
      <sheetData sheetId="671" refreshError="1"/>
      <sheetData sheetId="672" refreshError="1"/>
      <sheetData sheetId="673" refreshError="1"/>
      <sheetData sheetId="674" refreshError="1"/>
      <sheetData sheetId="675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비과세구분"/>
      <sheetName val="방수사전공사"/>
      <sheetName val="Sheet2"/>
      <sheetName val="Sheet3"/>
      <sheetName val="비과세구분 (2)"/>
      <sheetName val="Total"/>
    </sheetNames>
    <sheetDataSet>
      <sheetData sheetId="0"/>
      <sheetData sheetId="1"/>
      <sheetData sheetId="2"/>
      <sheetData sheetId="3"/>
      <sheetData sheetId="4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결재인"/>
      <sheetName val="개요 "/>
      <sheetName val="위생기구 마감재"/>
      <sheetName val="배관재질"/>
      <sheetName val="시운전비"/>
      <sheetName val="산출근거"/>
      <sheetName val="추가공사"/>
      <sheetName val="산출근거-1"/>
      <sheetName val="금액산출"/>
    </sheetNames>
    <sheetDataSet>
      <sheetData sheetId="0"/>
      <sheetData sheetId="1" refreshError="1"/>
      <sheetData sheetId="2"/>
      <sheetData sheetId="3"/>
      <sheetData sheetId="4" refreshError="1"/>
      <sheetData sheetId="5"/>
      <sheetData sheetId="6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검토보고"/>
      <sheetName val="검토내역"/>
      <sheetName val="파일산출"/>
      <sheetName val="공사개요"/>
      <sheetName val="매입세"/>
      <sheetName val="결재방"/>
      <sheetName val="Total"/>
    </sheetNames>
    <sheetDataSet>
      <sheetData sheetId="0"/>
      <sheetData sheetId="1"/>
      <sheetData sheetId="2"/>
      <sheetData sheetId="3"/>
      <sheetData sheetId="4"/>
      <sheetData sheetId="5"/>
      <sheetData sheetId="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표지"/>
      <sheetName val="표지 (2)"/>
      <sheetName val="견적조건"/>
      <sheetName val="S0-총괄 (집행)"/>
      <sheetName val="S0-총괄-1"/>
      <sheetName val="S0-총괄-2"/>
      <sheetName val="총괄표-TOTAL"/>
      <sheetName val="총괄표-1"/>
      <sheetName val="총괄표-2"/>
      <sheetName val="금액상승요인(총괄)"/>
      <sheetName val="개산견적VS집행(총괄)"/>
      <sheetName val="금액상승요인(101)"/>
      <sheetName val="개산견적VS집행(101)"/>
      <sheetName val="금액상승요인(102)"/>
      <sheetName val="개산견적VS집행(102)"/>
      <sheetName val="현정별대비표"/>
      <sheetName val="장비견적대비표"/>
      <sheetName val="외주견적대비표"/>
      <sheetName val="시운전 경비 및 인입비-1"/>
      <sheetName val="시운전 경비 및 인입비-2"/>
      <sheetName val="집계표"/>
      <sheetName val="내역서"/>
      <sheetName val="일위대가목록"/>
      <sheetName val="일위대가"/>
      <sheetName val="단가대비표"/>
      <sheetName val="분석"/>
      <sheetName val="공사개요(橫)"/>
      <sheetName val="공사개요"/>
      <sheetName val="매입세"/>
      <sheetName val="Sheet1"/>
      <sheetName val="연면적변경"/>
      <sheetName val="Tot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증액분(대비)"/>
      <sheetName val="증액분"/>
      <sheetName val="공종집계"/>
      <sheetName val="견적서표지"/>
      <sheetName val="#REF"/>
      <sheetName val="Total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갑지"/>
      <sheetName val="총괄내역서"/>
      <sheetName val="내역서"/>
      <sheetName val="관급자재"/>
      <sheetName val="일위대가 (포장,균열)"/>
      <sheetName val="일위대가표(관로)"/>
      <sheetName val="수량산출"/>
      <sheetName val="Total"/>
    </sheet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  <sheetData sheetId="7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비과세구분"/>
      <sheetName val="방수사전공사"/>
      <sheetName val="Sheet2"/>
      <sheetName val="Sheet3"/>
      <sheetName val="비과세구분 (2)"/>
      <sheetName val="Total"/>
    </sheetNames>
    <sheetDataSet>
      <sheetData sheetId="0"/>
      <sheetData sheetId="1"/>
      <sheetData sheetId="2"/>
      <sheetData sheetId="3"/>
      <sheetData sheetId="4"/>
      <sheetData sheetId="5" refreshError="1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tabSelected="1" view="pageBreakPreview" zoomScaleNormal="100" zoomScaleSheetLayoutView="100" workbookViewId="0">
      <selection activeCell="C29" sqref="C29"/>
    </sheetView>
  </sheetViews>
  <sheetFormatPr defaultColWidth="11.3984375" defaultRowHeight="14.4"/>
  <cols>
    <col min="1" max="1" width="7.796875" style="1" customWidth="1"/>
    <col min="2" max="2" width="7.19921875" style="1" customWidth="1"/>
    <col min="3" max="3" width="18.59765625" style="1" customWidth="1"/>
    <col min="4" max="4" width="15" style="1" customWidth="1"/>
    <col min="5" max="5" width="14.8984375" style="1" customWidth="1"/>
    <col min="6" max="6" width="13.69921875" style="1" customWidth="1"/>
    <col min="7" max="7" width="6.796875" style="1" customWidth="1"/>
    <col min="8" max="8" width="7.19921875" style="1" customWidth="1"/>
    <col min="9" max="9" width="5.796875" style="1" customWidth="1"/>
    <col min="10" max="10" width="7.69921875" style="1" customWidth="1"/>
    <col min="11" max="11" width="5.69921875" style="1" customWidth="1"/>
    <col min="12" max="12" width="7.796875" style="1" customWidth="1"/>
    <col min="13" max="16384" width="11.3984375" style="1"/>
  </cols>
  <sheetData>
    <row r="1" spans="1:12" ht="25.5" customHeight="1">
      <c r="A1" s="108" t="s">
        <v>27</v>
      </c>
      <c r="B1" s="109"/>
      <c r="C1" s="106"/>
      <c r="D1" s="106" t="s">
        <v>28</v>
      </c>
      <c r="E1" s="106" t="s">
        <v>56</v>
      </c>
      <c r="F1" s="106" t="s">
        <v>29</v>
      </c>
      <c r="G1" s="119"/>
      <c r="H1" s="109"/>
      <c r="I1" s="112" t="s">
        <v>30</v>
      </c>
      <c r="J1" s="116"/>
      <c r="K1" s="112" t="s">
        <v>63</v>
      </c>
      <c r="L1" s="113"/>
    </row>
    <row r="2" spans="1:12" ht="25.5" customHeight="1">
      <c r="A2" s="110"/>
      <c r="B2" s="111"/>
      <c r="C2" s="107"/>
      <c r="D2" s="107"/>
      <c r="E2" s="107"/>
      <c r="F2" s="107"/>
      <c r="G2" s="114"/>
      <c r="H2" s="111"/>
      <c r="I2" s="117" t="s">
        <v>31</v>
      </c>
      <c r="J2" s="118"/>
      <c r="K2" s="114" t="s">
        <v>56</v>
      </c>
      <c r="L2" s="115"/>
    </row>
    <row r="3" spans="1:12">
      <c r="A3" s="12"/>
      <c r="B3" s="13"/>
      <c r="C3" s="13"/>
      <c r="D3" s="13"/>
      <c r="E3" s="13"/>
      <c r="F3" s="13"/>
      <c r="G3" s="13"/>
      <c r="H3" s="13"/>
      <c r="I3" s="13"/>
      <c r="J3" s="13"/>
      <c r="K3" s="13"/>
      <c r="L3" s="14"/>
    </row>
    <row r="4" spans="1:12" ht="59.25" customHeight="1">
      <c r="A4" s="103" t="s">
        <v>15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5"/>
    </row>
    <row r="5" spans="1:12" ht="35.25" customHeight="1">
      <c r="A5" s="12"/>
      <c r="B5" s="35" t="s">
        <v>81</v>
      </c>
      <c r="C5" s="35"/>
      <c r="D5" s="35"/>
      <c r="E5" s="35"/>
      <c r="F5" s="35"/>
      <c r="G5" s="35"/>
      <c r="H5" s="28"/>
      <c r="I5" s="13"/>
      <c r="J5" s="13"/>
      <c r="K5" s="13"/>
      <c r="L5" s="14"/>
    </row>
    <row r="6" spans="1:12" ht="17.25" customHeight="1" thickBot="1">
      <c r="A6" s="12"/>
      <c r="B6" s="13"/>
      <c r="C6" s="15"/>
      <c r="D6" s="15"/>
      <c r="E6" s="13"/>
      <c r="F6" s="13"/>
      <c r="G6" s="13"/>
      <c r="H6" s="13"/>
      <c r="I6" s="13"/>
      <c r="J6" s="13"/>
      <c r="K6" s="13"/>
      <c r="L6" s="14"/>
    </row>
    <row r="7" spans="1:12" s="19" customFormat="1" ht="30" customHeight="1" thickBot="1">
      <c r="A7" s="16"/>
      <c r="B7" s="82" t="s">
        <v>18</v>
      </c>
      <c r="C7" s="83"/>
      <c r="D7" s="89" t="s">
        <v>19</v>
      </c>
      <c r="E7" s="90"/>
      <c r="F7" s="90"/>
      <c r="G7" s="90"/>
      <c r="H7" s="90"/>
      <c r="I7" s="91"/>
      <c r="J7" s="83" t="s">
        <v>20</v>
      </c>
      <c r="K7" s="96"/>
      <c r="L7" s="18"/>
    </row>
    <row r="8" spans="1:12" s="19" customFormat="1" ht="30" customHeight="1" thickTop="1">
      <c r="A8" s="16"/>
      <c r="B8" s="84" t="s">
        <v>21</v>
      </c>
      <c r="C8" s="78"/>
      <c r="D8" s="97" t="str">
        <f>"일금"&amp;NUMBERSTRING(G8,1)&amp;"원정"</f>
        <v>일금영원정</v>
      </c>
      <c r="E8" s="98"/>
      <c r="F8" s="98"/>
      <c r="G8" s="92">
        <f>G11</f>
        <v>0</v>
      </c>
      <c r="H8" s="92"/>
      <c r="I8" s="93"/>
      <c r="J8" s="78"/>
      <c r="K8" s="79"/>
      <c r="L8" s="18"/>
    </row>
    <row r="9" spans="1:12" s="19" customFormat="1" ht="30" customHeight="1">
      <c r="A9" s="16"/>
      <c r="B9" s="85" t="s">
        <v>22</v>
      </c>
      <c r="C9" s="33" t="s">
        <v>23</v>
      </c>
      <c r="D9" s="99" t="str">
        <f>"일금"&amp;NUMBERSTRING(G9,1)&amp;"원정"</f>
        <v>일금영원정</v>
      </c>
      <c r="E9" s="100"/>
      <c r="F9" s="100"/>
      <c r="G9" s="94">
        <f>내역서!L20</f>
        <v>0</v>
      </c>
      <c r="H9" s="94"/>
      <c r="I9" s="95"/>
      <c r="J9" s="80"/>
      <c r="K9" s="81"/>
      <c r="L9" s="18"/>
    </row>
    <row r="10" spans="1:12" s="19" customFormat="1" ht="30" customHeight="1">
      <c r="A10" s="16"/>
      <c r="B10" s="85"/>
      <c r="C10" s="33" t="s">
        <v>24</v>
      </c>
      <c r="D10" s="99" t="str">
        <f>"일금"&amp;NUMBERSTRING(G10,1)&amp;"원정"</f>
        <v>일금영원정</v>
      </c>
      <c r="E10" s="100"/>
      <c r="F10" s="100"/>
      <c r="G10" s="94">
        <f>내역서!L21</f>
        <v>0</v>
      </c>
      <c r="H10" s="94"/>
      <c r="I10" s="95"/>
      <c r="J10" s="80"/>
      <c r="K10" s="81"/>
      <c r="L10" s="18"/>
    </row>
    <row r="11" spans="1:12" s="19" customFormat="1" ht="30" customHeight="1" thickBot="1">
      <c r="A11" s="16"/>
      <c r="B11" s="86"/>
      <c r="C11" s="34" t="s">
        <v>0</v>
      </c>
      <c r="D11" s="101" t="str">
        <f>"일금"&amp;NUMBERSTRING(G11,1)&amp;"원정"</f>
        <v>일금영원정</v>
      </c>
      <c r="E11" s="102"/>
      <c r="F11" s="102"/>
      <c r="G11" s="76">
        <f>G9+G10</f>
        <v>0</v>
      </c>
      <c r="H11" s="76"/>
      <c r="I11" s="77"/>
      <c r="J11" s="87"/>
      <c r="K11" s="88"/>
      <c r="L11" s="18"/>
    </row>
    <row r="12" spans="1:12" s="19" customForma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2" s="19" customFormat="1" ht="17.399999999999999">
      <c r="A13" s="16"/>
      <c r="B13" s="20" t="s">
        <v>2</v>
      </c>
      <c r="C13" s="21"/>
      <c r="D13" s="17"/>
      <c r="E13" s="17"/>
      <c r="F13" s="17"/>
      <c r="G13" s="17"/>
      <c r="H13" s="17"/>
      <c r="I13" s="17"/>
      <c r="J13" s="17"/>
      <c r="K13" s="17"/>
      <c r="L13" s="18"/>
    </row>
    <row r="14" spans="1:12" s="19" customFormat="1" ht="7.5" customHeight="1">
      <c r="A14" s="16"/>
      <c r="B14" s="21"/>
      <c r="C14" s="21"/>
      <c r="D14" s="17"/>
      <c r="E14" s="17"/>
      <c r="F14" s="17"/>
      <c r="G14" s="17"/>
      <c r="H14" s="17"/>
      <c r="I14" s="17"/>
      <c r="J14" s="17"/>
      <c r="K14" s="17"/>
      <c r="L14" s="18"/>
    </row>
    <row r="15" spans="1:12" s="19" customFormat="1" ht="24" customHeight="1">
      <c r="A15" s="16"/>
      <c r="B15" s="22" t="s">
        <v>58</v>
      </c>
      <c r="C15" s="23"/>
      <c r="D15" s="17"/>
      <c r="E15" s="22"/>
      <c r="F15" s="22" t="s">
        <v>60</v>
      </c>
      <c r="G15" s="17"/>
      <c r="H15" s="17"/>
      <c r="I15" s="17"/>
      <c r="J15" s="17"/>
      <c r="K15" s="17"/>
      <c r="L15" s="18"/>
    </row>
    <row r="16" spans="1:12" s="19" customFormat="1" ht="24" customHeight="1">
      <c r="A16" s="16"/>
      <c r="B16" s="22" t="s">
        <v>59</v>
      </c>
      <c r="C16" s="23"/>
      <c r="D16" s="17"/>
      <c r="E16" s="22"/>
      <c r="F16" s="22"/>
      <c r="G16" s="17"/>
      <c r="H16" s="17"/>
      <c r="I16" s="17"/>
      <c r="J16" s="17"/>
      <c r="K16" s="17"/>
      <c r="L16" s="18"/>
    </row>
    <row r="17" spans="1:12" s="19" customFormat="1" ht="24" customHeight="1">
      <c r="A17" s="16"/>
      <c r="B17" s="22"/>
      <c r="C17" s="23"/>
      <c r="D17" s="17"/>
      <c r="E17" s="17"/>
      <c r="F17" s="17"/>
      <c r="G17" s="17"/>
      <c r="H17" s="17"/>
      <c r="I17" s="17"/>
      <c r="J17" s="17"/>
      <c r="K17" s="17"/>
      <c r="L17" s="18"/>
    </row>
    <row r="18" spans="1:12">
      <c r="A18" s="12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4"/>
    </row>
    <row r="19" spans="1:12" ht="15" thickBot="1">
      <c r="A19" s="24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6"/>
    </row>
    <row r="22" spans="1:12">
      <c r="G22" s="75"/>
      <c r="H22" s="75"/>
      <c r="I22" s="75"/>
    </row>
    <row r="23" spans="1:12">
      <c r="G23" s="75"/>
      <c r="H23" s="75"/>
      <c r="I23" s="75"/>
    </row>
    <row r="38" spans="12:12">
      <c r="L38" s="1">
        <f>F38+H38+J38</f>
        <v>0</v>
      </c>
    </row>
  </sheetData>
  <mergeCells count="30">
    <mergeCell ref="A4:L4"/>
    <mergeCell ref="C1:C2"/>
    <mergeCell ref="D1:D2"/>
    <mergeCell ref="E1:E2"/>
    <mergeCell ref="F1:F2"/>
    <mergeCell ref="A1:B2"/>
    <mergeCell ref="K1:L1"/>
    <mergeCell ref="K2:L2"/>
    <mergeCell ref="I1:J1"/>
    <mergeCell ref="I2:J2"/>
    <mergeCell ref="G1:H2"/>
    <mergeCell ref="B7:C7"/>
    <mergeCell ref="B8:C8"/>
    <mergeCell ref="B9:B11"/>
    <mergeCell ref="J11:K11"/>
    <mergeCell ref="D7:I7"/>
    <mergeCell ref="G8:I8"/>
    <mergeCell ref="G9:I9"/>
    <mergeCell ref="J7:K7"/>
    <mergeCell ref="D8:F8"/>
    <mergeCell ref="D9:F9"/>
    <mergeCell ref="D10:F10"/>
    <mergeCell ref="D11:F11"/>
    <mergeCell ref="G10:I10"/>
    <mergeCell ref="G22:I22"/>
    <mergeCell ref="G23:I23"/>
    <mergeCell ref="G11:I11"/>
    <mergeCell ref="J8:K8"/>
    <mergeCell ref="J9:K9"/>
    <mergeCell ref="J10:K10"/>
  </mergeCells>
  <phoneticPr fontId="3" type="noConversion"/>
  <printOptions horizontalCentered="1" verticalCentered="1"/>
  <pageMargins left="0.39370078740157483" right="0.31496062992125984" top="0.86614173228346458" bottom="0.70866141732283472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M50"/>
  <sheetViews>
    <sheetView view="pageBreakPreview" zoomScaleNormal="100" zoomScaleSheetLayoutView="100" workbookViewId="0">
      <pane ySplit="3" topLeftCell="A4" activePane="bottomLeft" state="frozen"/>
      <selection activeCell="D23" sqref="D23"/>
      <selection pane="bottomLeft" activeCell="G33" sqref="G33"/>
    </sheetView>
  </sheetViews>
  <sheetFormatPr defaultColWidth="8.8984375" defaultRowHeight="21" customHeight="1" outlineLevelRow="1"/>
  <cols>
    <col min="1" max="1" width="16.09765625" style="4" customWidth="1"/>
    <col min="2" max="2" width="19.796875" style="4" customWidth="1"/>
    <col min="3" max="3" width="6.09765625" style="11" customWidth="1"/>
    <col min="4" max="4" width="5.296875" style="4" customWidth="1"/>
    <col min="5" max="5" width="7.8984375" style="4" customWidth="1"/>
    <col min="6" max="6" width="9.8984375" style="4" customWidth="1"/>
    <col min="7" max="7" width="7.8984375" style="4" customWidth="1"/>
    <col min="8" max="8" width="10.19921875" style="4" customWidth="1"/>
    <col min="9" max="9" width="9.3984375" style="4" bestFit="1" customWidth="1"/>
    <col min="10" max="10" width="10.09765625" style="4" customWidth="1"/>
    <col min="11" max="11" width="10.59765625" style="4" customWidth="1"/>
    <col min="12" max="12" width="10.796875" style="11" customWidth="1"/>
    <col min="13" max="13" width="4.69921875" style="3" customWidth="1"/>
    <col min="14" max="14" width="11.69921875" style="3" bestFit="1" customWidth="1"/>
    <col min="15" max="15" width="11.09765625" style="3" customWidth="1"/>
    <col min="16" max="16" width="10.8984375" style="3" bestFit="1" customWidth="1"/>
    <col min="17" max="91" width="8.8984375" style="3"/>
    <col min="92" max="16384" width="8.8984375" style="4"/>
  </cols>
  <sheetData>
    <row r="1" spans="1:91" ht="49.5" customHeight="1">
      <c r="A1" s="124" t="s">
        <v>25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60"/>
      <c r="R1" s="63"/>
    </row>
    <row r="2" spans="1:91" ht="31.5" customHeight="1">
      <c r="A2" s="125" t="s">
        <v>7</v>
      </c>
      <c r="B2" s="125" t="s">
        <v>6</v>
      </c>
      <c r="C2" s="127" t="s">
        <v>3</v>
      </c>
      <c r="D2" s="125" t="s">
        <v>4</v>
      </c>
      <c r="E2" s="129" t="s">
        <v>8</v>
      </c>
      <c r="F2" s="130"/>
      <c r="G2" s="129" t="s">
        <v>9</v>
      </c>
      <c r="H2" s="130"/>
      <c r="I2" s="129" t="s">
        <v>10</v>
      </c>
      <c r="J2" s="130"/>
      <c r="K2" s="129" t="s">
        <v>11</v>
      </c>
      <c r="L2" s="130"/>
      <c r="M2" s="131" t="s">
        <v>5</v>
      </c>
    </row>
    <row r="3" spans="1:91" ht="21" customHeight="1">
      <c r="A3" s="126"/>
      <c r="B3" s="126"/>
      <c r="C3" s="128"/>
      <c r="D3" s="126"/>
      <c r="E3" s="2" t="s">
        <v>12</v>
      </c>
      <c r="F3" s="2" t="s">
        <v>13</v>
      </c>
      <c r="G3" s="2" t="s">
        <v>12</v>
      </c>
      <c r="H3" s="2" t="s">
        <v>13</v>
      </c>
      <c r="I3" s="2" t="s">
        <v>12</v>
      </c>
      <c r="J3" s="2" t="s">
        <v>13</v>
      </c>
      <c r="K3" s="2" t="s">
        <v>14</v>
      </c>
      <c r="L3" s="27" t="s">
        <v>13</v>
      </c>
      <c r="M3" s="131"/>
      <c r="O3" s="123"/>
      <c r="P3" s="123"/>
    </row>
    <row r="4" spans="1:91" s="6" customFormat="1" ht="22.5" customHeight="1" outlineLevel="1">
      <c r="A4" s="132" t="str">
        <f>'설계서(갑지)'!B5</f>
        <v>공사명 : 2020년 조류차단막, 오일휀스 철거 및 설치공사</v>
      </c>
      <c r="B4" s="133"/>
      <c r="C4" s="133"/>
      <c r="D4" s="133"/>
      <c r="E4" s="133"/>
      <c r="F4" s="47"/>
      <c r="G4" s="47"/>
      <c r="H4" s="47"/>
      <c r="I4" s="47"/>
      <c r="J4" s="47"/>
      <c r="K4" s="47"/>
      <c r="L4" s="48"/>
      <c r="M4" s="49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</row>
    <row r="5" spans="1:91" s="7" customFormat="1" ht="22.5" customHeight="1" outlineLevel="1">
      <c r="A5" s="50" t="s">
        <v>37</v>
      </c>
      <c r="B5" s="51"/>
      <c r="C5" s="52">
        <v>1</v>
      </c>
      <c r="D5" s="51" t="s">
        <v>38</v>
      </c>
      <c r="E5" s="51"/>
      <c r="F5" s="51">
        <f>F28</f>
        <v>0</v>
      </c>
      <c r="G5" s="51"/>
      <c r="H5" s="51">
        <f>H28</f>
        <v>0</v>
      </c>
      <c r="I5" s="51"/>
      <c r="J5" s="51">
        <f>J28</f>
        <v>0</v>
      </c>
      <c r="K5" s="51"/>
      <c r="L5" s="52">
        <f t="shared" ref="L5:L8" si="0">F5+H5+J5</f>
        <v>0</v>
      </c>
      <c r="M5" s="5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</row>
    <row r="6" spans="1:91" s="8" customFormat="1" ht="22.5" customHeight="1" outlineLevel="1">
      <c r="A6" s="54" t="s">
        <v>32</v>
      </c>
      <c r="B6" s="51"/>
      <c r="C6" s="52">
        <v>1</v>
      </c>
      <c r="D6" s="51" t="s">
        <v>38</v>
      </c>
      <c r="E6" s="51"/>
      <c r="F6" s="51">
        <f>F32</f>
        <v>0</v>
      </c>
      <c r="G6" s="51"/>
      <c r="H6" s="51">
        <f>H32</f>
        <v>0</v>
      </c>
      <c r="I6" s="51"/>
      <c r="J6" s="51">
        <f>J32</f>
        <v>0</v>
      </c>
      <c r="K6" s="51"/>
      <c r="L6" s="52">
        <f t="shared" si="0"/>
        <v>0</v>
      </c>
      <c r="M6" s="5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</row>
    <row r="7" spans="1:91" s="8" customFormat="1" ht="22.5" customHeight="1" outlineLevel="1">
      <c r="A7" s="54" t="s">
        <v>70</v>
      </c>
      <c r="B7" s="74"/>
      <c r="C7" s="52">
        <v>1</v>
      </c>
      <c r="D7" s="74" t="s">
        <v>38</v>
      </c>
      <c r="E7" s="74"/>
      <c r="F7" s="74">
        <f>F37</f>
        <v>0</v>
      </c>
      <c r="G7" s="74"/>
      <c r="H7" s="74">
        <f>H37</f>
        <v>0</v>
      </c>
      <c r="I7" s="74"/>
      <c r="J7" s="74">
        <f>J37</f>
        <v>0</v>
      </c>
      <c r="K7" s="74"/>
      <c r="L7" s="52">
        <f t="shared" si="0"/>
        <v>0</v>
      </c>
      <c r="M7" s="5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3"/>
      <c r="AJ7" s="73"/>
      <c r="AK7" s="73"/>
      <c r="AL7" s="73"/>
      <c r="AM7" s="73"/>
      <c r="AN7" s="73"/>
      <c r="AO7" s="73"/>
      <c r="AP7" s="73"/>
      <c r="AQ7" s="73"/>
      <c r="AR7" s="73"/>
      <c r="AS7" s="73"/>
      <c r="AT7" s="73"/>
      <c r="AU7" s="73"/>
      <c r="AV7" s="73"/>
      <c r="AW7" s="73"/>
      <c r="AX7" s="73"/>
      <c r="AY7" s="73"/>
      <c r="AZ7" s="73"/>
      <c r="BA7" s="73"/>
      <c r="BB7" s="73"/>
      <c r="BC7" s="73"/>
      <c r="BD7" s="73"/>
      <c r="BE7" s="73"/>
      <c r="BF7" s="73"/>
      <c r="BG7" s="73"/>
      <c r="BH7" s="73"/>
      <c r="BI7" s="73"/>
      <c r="BJ7" s="73"/>
      <c r="BK7" s="73"/>
      <c r="BL7" s="73"/>
      <c r="BM7" s="73"/>
      <c r="BN7" s="73"/>
      <c r="BO7" s="73"/>
      <c r="BP7" s="73"/>
      <c r="BQ7" s="73"/>
      <c r="BR7" s="73"/>
      <c r="BS7" s="73"/>
      <c r="BT7" s="73"/>
      <c r="BU7" s="73"/>
      <c r="BV7" s="73"/>
      <c r="BW7" s="73"/>
      <c r="BX7" s="73"/>
      <c r="BY7" s="73"/>
      <c r="BZ7" s="73"/>
      <c r="CA7" s="73"/>
      <c r="CB7" s="73"/>
      <c r="CC7" s="73"/>
      <c r="CD7" s="73"/>
      <c r="CE7" s="73"/>
      <c r="CF7" s="73"/>
      <c r="CG7" s="73"/>
      <c r="CH7" s="73"/>
      <c r="CI7" s="73"/>
      <c r="CJ7" s="73"/>
      <c r="CK7" s="73"/>
      <c r="CL7" s="73"/>
      <c r="CM7" s="73"/>
    </row>
    <row r="8" spans="1:91" s="8" customFormat="1" ht="22.5" customHeight="1" outlineLevel="1">
      <c r="A8" s="55" t="s">
        <v>39</v>
      </c>
      <c r="B8" s="51"/>
      <c r="C8" s="52"/>
      <c r="D8" s="51"/>
      <c r="E8" s="51"/>
      <c r="F8" s="51">
        <f>SUM(F5:F7)</f>
        <v>0</v>
      </c>
      <c r="G8" s="51"/>
      <c r="H8" s="51">
        <f>SUM(H5:H7)</f>
        <v>0</v>
      </c>
      <c r="I8" s="51"/>
      <c r="J8" s="51">
        <f>SUM(J5:J7)</f>
        <v>0</v>
      </c>
      <c r="K8" s="51">
        <f>SUM(K5:K6)</f>
        <v>0</v>
      </c>
      <c r="L8" s="51">
        <f t="shared" si="0"/>
        <v>0</v>
      </c>
      <c r="M8" s="53"/>
      <c r="N8" s="29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</row>
    <row r="9" spans="1:91" s="8" customFormat="1" ht="22.5" customHeight="1" outlineLevel="1">
      <c r="A9" s="50" t="s">
        <v>71</v>
      </c>
      <c r="B9" s="51"/>
      <c r="C9" s="52">
        <v>1</v>
      </c>
      <c r="D9" s="51" t="s">
        <v>38</v>
      </c>
      <c r="E9" s="120" t="s">
        <v>61</v>
      </c>
      <c r="F9" s="120"/>
      <c r="G9" s="120"/>
      <c r="H9" s="120"/>
      <c r="I9" s="120"/>
      <c r="J9" s="120"/>
      <c r="K9" s="51"/>
      <c r="L9" s="52">
        <f>INT(H8*12.7%)</f>
        <v>0</v>
      </c>
      <c r="M9" s="53"/>
      <c r="N9" s="29"/>
      <c r="O9" s="3"/>
      <c r="P9" s="29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</row>
    <row r="10" spans="1:91" s="8" customFormat="1" ht="22.5" customHeight="1" outlineLevel="1">
      <c r="A10" s="50" t="s">
        <v>72</v>
      </c>
      <c r="B10" s="51"/>
      <c r="C10" s="52">
        <v>1</v>
      </c>
      <c r="D10" s="51" t="s">
        <v>38</v>
      </c>
      <c r="E10" s="120" t="s">
        <v>64</v>
      </c>
      <c r="F10" s="120"/>
      <c r="G10" s="120"/>
      <c r="H10" s="120"/>
      <c r="I10" s="120"/>
      <c r="J10" s="120"/>
      <c r="K10" s="51"/>
      <c r="L10" s="52">
        <f>INT((H8+L9)*3.75%)</f>
        <v>0</v>
      </c>
      <c r="M10" s="53"/>
      <c r="N10" s="29"/>
      <c r="O10" s="3"/>
      <c r="P10" s="29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</row>
    <row r="11" spans="1:91" s="8" customFormat="1" ht="22.5" customHeight="1" outlineLevel="1">
      <c r="A11" s="50" t="s">
        <v>73</v>
      </c>
      <c r="B11" s="51"/>
      <c r="C11" s="52">
        <v>1</v>
      </c>
      <c r="D11" s="51" t="s">
        <v>38</v>
      </c>
      <c r="E11" s="120" t="s">
        <v>33</v>
      </c>
      <c r="F11" s="120"/>
      <c r="G11" s="120"/>
      <c r="H11" s="120"/>
      <c r="I11" s="120"/>
      <c r="J11" s="120"/>
      <c r="K11" s="51"/>
      <c r="L11" s="52">
        <f>INT((H8+L9)*0.87%)</f>
        <v>0</v>
      </c>
      <c r="M11" s="53"/>
      <c r="N11" s="32"/>
      <c r="O11" s="3"/>
      <c r="P11" s="32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</row>
    <row r="12" spans="1:91" s="8" customFormat="1" ht="22.5" customHeight="1" outlineLevel="1">
      <c r="A12" s="50" t="s">
        <v>74</v>
      </c>
      <c r="B12" s="51"/>
      <c r="C12" s="52">
        <v>1</v>
      </c>
      <c r="D12" s="51" t="s">
        <v>38</v>
      </c>
      <c r="E12" s="120" t="s">
        <v>65</v>
      </c>
      <c r="F12" s="120"/>
      <c r="G12" s="120"/>
      <c r="H12" s="120"/>
      <c r="I12" s="120"/>
      <c r="J12" s="120"/>
      <c r="K12" s="51"/>
      <c r="L12" s="52">
        <f>INT(H8*3.23%)</f>
        <v>0</v>
      </c>
      <c r="M12" s="53"/>
      <c r="N12" s="29"/>
      <c r="O12" s="3"/>
      <c r="P12" s="32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</row>
    <row r="13" spans="1:91" s="8" customFormat="1" ht="22.5" customHeight="1" outlineLevel="1">
      <c r="A13" s="50" t="s">
        <v>75</v>
      </c>
      <c r="B13" s="51"/>
      <c r="C13" s="52">
        <v>1</v>
      </c>
      <c r="D13" s="51" t="s">
        <v>38</v>
      </c>
      <c r="E13" s="120" t="s">
        <v>57</v>
      </c>
      <c r="F13" s="120"/>
      <c r="G13" s="120"/>
      <c r="H13" s="120"/>
      <c r="I13" s="120"/>
      <c r="J13" s="120"/>
      <c r="K13" s="51"/>
      <c r="L13" s="52">
        <f>INT(H8*4.5%)</f>
        <v>0</v>
      </c>
      <c r="M13" s="53"/>
      <c r="N13" s="29"/>
      <c r="O13" s="3"/>
      <c r="P13" s="32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</row>
    <row r="14" spans="1:91" s="8" customFormat="1" ht="22.5" customHeight="1" outlineLevel="1">
      <c r="A14" s="50" t="s">
        <v>76</v>
      </c>
      <c r="B14" s="51"/>
      <c r="C14" s="52">
        <v>1</v>
      </c>
      <c r="D14" s="51" t="s">
        <v>38</v>
      </c>
      <c r="E14" s="120" t="s">
        <v>66</v>
      </c>
      <c r="F14" s="120"/>
      <c r="G14" s="120"/>
      <c r="H14" s="120"/>
      <c r="I14" s="120"/>
      <c r="J14" s="120"/>
      <c r="K14" s="51"/>
      <c r="L14" s="52">
        <f>INT(L12*8.51%)</f>
        <v>0</v>
      </c>
      <c r="M14" s="53"/>
      <c r="N14" s="29"/>
      <c r="O14" s="3"/>
      <c r="P14" s="29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</row>
    <row r="15" spans="1:91" s="8" customFormat="1" ht="22.5" customHeight="1" outlineLevel="1">
      <c r="A15" s="50" t="s">
        <v>77</v>
      </c>
      <c r="B15" s="51"/>
      <c r="C15" s="52">
        <v>1</v>
      </c>
      <c r="D15" s="51" t="s">
        <v>38</v>
      </c>
      <c r="E15" s="120" t="s">
        <v>40</v>
      </c>
      <c r="F15" s="120"/>
      <c r="G15" s="120"/>
      <c r="H15" s="120"/>
      <c r="I15" s="120"/>
      <c r="J15" s="120"/>
      <c r="K15" s="51"/>
      <c r="L15" s="52">
        <f>INT((F8+H8)*2.93%)</f>
        <v>0</v>
      </c>
      <c r="M15" s="53"/>
      <c r="N15" s="29"/>
      <c r="O15" s="3"/>
      <c r="P15" s="30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</row>
    <row r="16" spans="1:91" s="8" customFormat="1" ht="22.5" customHeight="1" outlineLevel="1">
      <c r="A16" s="50" t="s">
        <v>78</v>
      </c>
      <c r="B16" s="51"/>
      <c r="C16" s="52">
        <v>1</v>
      </c>
      <c r="D16" s="51" t="s">
        <v>38</v>
      </c>
      <c r="E16" s="120" t="s">
        <v>62</v>
      </c>
      <c r="F16" s="120"/>
      <c r="G16" s="120"/>
      <c r="H16" s="120"/>
      <c r="I16" s="120"/>
      <c r="J16" s="120"/>
      <c r="K16" s="51"/>
      <c r="L16" s="52">
        <f>INT((F8+H8+L9)*8.8%)</f>
        <v>0</v>
      </c>
      <c r="M16" s="53"/>
      <c r="N16" s="29"/>
      <c r="O16" s="3"/>
      <c r="P16" s="30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</row>
    <row r="17" spans="1:91" s="10" customFormat="1" ht="22.5" customHeight="1" outlineLevel="1">
      <c r="A17" s="55" t="s">
        <v>36</v>
      </c>
      <c r="B17" s="51"/>
      <c r="C17" s="52"/>
      <c r="D17" s="51"/>
      <c r="E17" s="122"/>
      <c r="F17" s="122"/>
      <c r="G17" s="122"/>
      <c r="H17" s="122"/>
      <c r="I17" s="122"/>
      <c r="J17" s="122"/>
      <c r="K17" s="51"/>
      <c r="L17" s="56">
        <f>SUM(L8:L16)</f>
        <v>0</v>
      </c>
      <c r="M17" s="53"/>
      <c r="N17" s="30"/>
      <c r="O17" s="9"/>
      <c r="P17" s="30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</row>
    <row r="18" spans="1:91" s="10" customFormat="1" ht="22.5" customHeight="1" outlineLevel="1">
      <c r="A18" s="50" t="s">
        <v>79</v>
      </c>
      <c r="B18" s="51"/>
      <c r="C18" s="52">
        <v>1</v>
      </c>
      <c r="D18" s="51" t="s">
        <v>38</v>
      </c>
      <c r="E18" s="57" t="s">
        <v>41</v>
      </c>
      <c r="F18" s="58"/>
      <c r="G18" s="58"/>
      <c r="H18" s="58"/>
      <c r="I18" s="58"/>
      <c r="J18" s="58"/>
      <c r="K18" s="51"/>
      <c r="L18" s="56">
        <f>INT((L17)*6%)</f>
        <v>0</v>
      </c>
      <c r="M18" s="53"/>
      <c r="N18" s="30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</row>
    <row r="19" spans="1:91" s="10" customFormat="1" ht="22.5" customHeight="1" outlineLevel="1">
      <c r="A19" s="50" t="s">
        <v>80</v>
      </c>
      <c r="B19" s="51"/>
      <c r="C19" s="52">
        <v>1</v>
      </c>
      <c r="D19" s="51" t="s">
        <v>38</v>
      </c>
      <c r="E19" s="59" t="s">
        <v>55</v>
      </c>
      <c r="F19" s="58"/>
      <c r="G19" s="58"/>
      <c r="H19" s="58"/>
      <c r="I19" s="58"/>
      <c r="J19" s="58"/>
      <c r="K19" s="51"/>
      <c r="L19" s="56">
        <f>INT((L17+L18-F8)*10%)</f>
        <v>0</v>
      </c>
      <c r="M19" s="53"/>
      <c r="N19" s="30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</row>
    <row r="20" spans="1:91" s="8" customFormat="1" ht="22.5" customHeight="1" outlineLevel="1">
      <c r="A20" s="55" t="s">
        <v>34</v>
      </c>
      <c r="B20" s="51"/>
      <c r="C20" s="52"/>
      <c r="D20" s="51"/>
      <c r="E20" s="51"/>
      <c r="F20" s="51"/>
      <c r="G20" s="51"/>
      <c r="H20" s="51"/>
      <c r="I20" s="51"/>
      <c r="J20" s="51"/>
      <c r="K20" s="51"/>
      <c r="L20" s="52">
        <f>SUM(L17:L19)</f>
        <v>0</v>
      </c>
      <c r="M20" s="53"/>
      <c r="N20" s="29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6"/>
      <c r="BT20" s="36"/>
      <c r="BU20" s="36"/>
      <c r="BV20" s="36"/>
      <c r="BW20" s="36"/>
      <c r="BX20" s="36"/>
      <c r="BY20" s="36"/>
      <c r="BZ20" s="36"/>
      <c r="CA20" s="36"/>
      <c r="CB20" s="36"/>
      <c r="CC20" s="36"/>
      <c r="CD20" s="36"/>
      <c r="CE20" s="36"/>
      <c r="CF20" s="36"/>
      <c r="CG20" s="36"/>
      <c r="CH20" s="36"/>
      <c r="CI20" s="36"/>
      <c r="CJ20" s="36"/>
      <c r="CK20" s="36"/>
      <c r="CL20" s="36"/>
      <c r="CM20" s="36"/>
    </row>
    <row r="21" spans="1:91" s="8" customFormat="1" ht="22.5" customHeight="1" outlineLevel="1">
      <c r="A21" s="55" t="s">
        <v>35</v>
      </c>
      <c r="B21" s="51"/>
      <c r="C21" s="52">
        <v>1</v>
      </c>
      <c r="D21" s="51" t="s">
        <v>38</v>
      </c>
      <c r="E21" s="58"/>
      <c r="F21" s="58"/>
      <c r="G21" s="58"/>
      <c r="H21" s="58"/>
      <c r="I21" s="58"/>
      <c r="J21" s="58"/>
      <c r="K21" s="51"/>
      <c r="L21" s="52">
        <f>INT(L20*0.1)</f>
        <v>0</v>
      </c>
      <c r="M21" s="53"/>
      <c r="N21" s="29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</row>
    <row r="22" spans="1:91" s="8" customFormat="1" ht="22.5" customHeight="1" outlineLevel="1">
      <c r="A22" s="55" t="s">
        <v>42</v>
      </c>
      <c r="B22" s="51"/>
      <c r="C22" s="52"/>
      <c r="D22" s="51"/>
      <c r="E22" s="121"/>
      <c r="F22" s="121"/>
      <c r="G22" s="121"/>
      <c r="H22" s="121"/>
      <c r="I22" s="121"/>
      <c r="J22" s="121"/>
      <c r="K22" s="51"/>
      <c r="L22" s="52">
        <f>SUM(L20:L21)</f>
        <v>0</v>
      </c>
      <c r="M22" s="53"/>
      <c r="N22" s="29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</row>
    <row r="23" spans="1:91" s="8" customFormat="1" ht="22.5" customHeight="1">
      <c r="A23" s="37" t="s">
        <v>37</v>
      </c>
      <c r="B23" s="38"/>
      <c r="C23" s="39"/>
      <c r="D23" s="38"/>
      <c r="E23" s="38"/>
      <c r="F23" s="38"/>
      <c r="G23" s="38"/>
      <c r="H23" s="38"/>
      <c r="I23" s="38"/>
      <c r="J23" s="38"/>
      <c r="K23" s="38"/>
      <c r="L23" s="39"/>
      <c r="M23" s="61"/>
      <c r="N23" s="3"/>
      <c r="O23" s="3"/>
      <c r="P23" s="64"/>
      <c r="Q23" s="64"/>
      <c r="R23" s="64"/>
      <c r="S23" s="64"/>
      <c r="T23" s="64"/>
      <c r="U23" s="64"/>
      <c r="V23" s="64"/>
      <c r="W23" s="64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</row>
    <row r="24" spans="1:91" s="7" customFormat="1" ht="22.5" customHeight="1">
      <c r="A24" s="40" t="s">
        <v>43</v>
      </c>
      <c r="B24" s="38"/>
      <c r="C24" s="39">
        <v>325</v>
      </c>
      <c r="D24" s="38" t="s">
        <v>44</v>
      </c>
      <c r="E24" s="38"/>
      <c r="F24" s="38">
        <f>ROUNDDOWN(C24*E24,0)</f>
        <v>0</v>
      </c>
      <c r="G24" s="38"/>
      <c r="H24" s="38">
        <f>ROUNDDOWN(C24*G24,0)</f>
        <v>0</v>
      </c>
      <c r="I24" s="38"/>
      <c r="J24" s="38">
        <f>ROUNDDOWN(C24*I24,0)</f>
        <v>0</v>
      </c>
      <c r="K24" s="38">
        <f t="shared" ref="K24:L28" si="1">E24+G24+I24</f>
        <v>0</v>
      </c>
      <c r="L24" s="39">
        <f t="shared" si="1"/>
        <v>0</v>
      </c>
      <c r="M24" s="62" t="s">
        <v>16</v>
      </c>
      <c r="N24" s="3"/>
      <c r="O24" s="3"/>
      <c r="P24" s="65"/>
      <c r="Q24" s="66"/>
      <c r="R24" s="65"/>
      <c r="S24" s="66"/>
      <c r="T24" s="65"/>
      <c r="U24" s="66"/>
      <c r="V24" s="65"/>
      <c r="W24" s="66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</row>
    <row r="25" spans="1:91" s="8" customFormat="1" ht="22.5" customHeight="1">
      <c r="A25" s="40" t="s">
        <v>45</v>
      </c>
      <c r="B25" s="38"/>
      <c r="C25" s="39">
        <v>360</v>
      </c>
      <c r="D25" s="38" t="s">
        <v>44</v>
      </c>
      <c r="E25" s="38"/>
      <c r="F25" s="38">
        <f>ROUNDDOWN(C25*E25,0)</f>
        <v>0</v>
      </c>
      <c r="G25" s="38"/>
      <c r="H25" s="38">
        <f>ROUNDDOWN(C25*G25,0)</f>
        <v>0</v>
      </c>
      <c r="I25" s="38"/>
      <c r="J25" s="38">
        <f>ROUNDDOWN(C25*I25,0)</f>
        <v>0</v>
      </c>
      <c r="K25" s="38">
        <f>E25+G25+I25</f>
        <v>0</v>
      </c>
      <c r="L25" s="39">
        <f t="shared" si="1"/>
        <v>0</v>
      </c>
      <c r="M25" s="71" t="s">
        <v>17</v>
      </c>
      <c r="N25" s="3"/>
      <c r="O25" s="3"/>
      <c r="P25" s="65"/>
      <c r="Q25" s="66"/>
      <c r="R25" s="65"/>
      <c r="S25" s="66"/>
      <c r="T25" s="65"/>
      <c r="U25" s="66"/>
      <c r="V25" s="65"/>
      <c r="W25" s="66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</row>
    <row r="26" spans="1:91" s="8" customFormat="1" ht="22.5" customHeight="1">
      <c r="A26" s="40" t="s">
        <v>47</v>
      </c>
      <c r="B26" s="38"/>
      <c r="C26" s="39">
        <f>C24</f>
        <v>325</v>
      </c>
      <c r="D26" s="38" t="s">
        <v>44</v>
      </c>
      <c r="E26" s="38"/>
      <c r="F26" s="38">
        <f>ROUNDDOWN(C26*E26,0)</f>
        <v>0</v>
      </c>
      <c r="G26" s="38"/>
      <c r="H26" s="38">
        <f>ROUNDDOWN(C26*G26,0)</f>
        <v>0</v>
      </c>
      <c r="I26" s="38"/>
      <c r="J26" s="38">
        <f>ROUNDDOWN(C26*I26,0)</f>
        <v>0</v>
      </c>
      <c r="K26" s="38">
        <f t="shared" si="1"/>
        <v>0</v>
      </c>
      <c r="L26" s="39">
        <f t="shared" si="1"/>
        <v>0</v>
      </c>
      <c r="M26" s="62" t="s">
        <v>52</v>
      </c>
      <c r="N26" s="3"/>
      <c r="O26" s="3"/>
      <c r="P26" s="65"/>
      <c r="Q26" s="66"/>
      <c r="R26" s="65"/>
      <c r="S26" s="66"/>
      <c r="T26" s="65"/>
      <c r="U26" s="66"/>
      <c r="V26" s="65"/>
      <c r="W26" s="66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</row>
    <row r="27" spans="1:91" s="8" customFormat="1" ht="22.5" customHeight="1">
      <c r="A27" s="40" t="s">
        <v>48</v>
      </c>
      <c r="B27" s="38"/>
      <c r="C27" s="39">
        <f>C25</f>
        <v>360</v>
      </c>
      <c r="D27" s="38" t="s">
        <v>44</v>
      </c>
      <c r="E27" s="38"/>
      <c r="F27" s="38">
        <f>ROUNDDOWN(C27*E27,0)</f>
        <v>0</v>
      </c>
      <c r="G27" s="38"/>
      <c r="H27" s="38">
        <f>ROUNDDOWN(C27*G27,0)</f>
        <v>0</v>
      </c>
      <c r="I27" s="38"/>
      <c r="J27" s="38">
        <f>ROUNDDOWN(C27*I27,0)</f>
        <v>0</v>
      </c>
      <c r="K27" s="38">
        <f t="shared" si="1"/>
        <v>0</v>
      </c>
      <c r="L27" s="39">
        <f t="shared" si="1"/>
        <v>0</v>
      </c>
      <c r="M27" s="62" t="s">
        <v>53</v>
      </c>
      <c r="N27" s="3"/>
      <c r="O27" s="3"/>
      <c r="P27" s="65"/>
      <c r="Q27" s="66"/>
      <c r="R27" s="65"/>
      <c r="S27" s="66"/>
      <c r="T27" s="65"/>
      <c r="U27" s="66"/>
      <c r="V27" s="65"/>
      <c r="W27" s="66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</row>
    <row r="28" spans="1:91" ht="22.5" customHeight="1">
      <c r="A28" s="41" t="s">
        <v>46</v>
      </c>
      <c r="B28" s="38"/>
      <c r="C28" s="39"/>
      <c r="D28" s="38"/>
      <c r="E28" s="38"/>
      <c r="F28" s="38">
        <f>SUM(F24:F27)</f>
        <v>0</v>
      </c>
      <c r="G28" s="38"/>
      <c r="H28" s="38">
        <f>SUM(H24:H27)</f>
        <v>0</v>
      </c>
      <c r="I28" s="38"/>
      <c r="J28" s="38">
        <f>SUM(J24:J27)</f>
        <v>0</v>
      </c>
      <c r="K28" s="38"/>
      <c r="L28" s="39">
        <f t="shared" si="1"/>
        <v>0</v>
      </c>
      <c r="M28" s="62"/>
      <c r="P28" s="65"/>
      <c r="Q28" s="65"/>
      <c r="R28" s="65"/>
      <c r="S28" s="65"/>
      <c r="T28" s="65"/>
      <c r="U28" s="65"/>
      <c r="V28" s="65"/>
      <c r="W28" s="66"/>
    </row>
    <row r="29" spans="1:91" ht="22.5" customHeight="1">
      <c r="A29" s="41"/>
      <c r="B29" s="38"/>
      <c r="C29" s="39"/>
      <c r="D29" s="38"/>
      <c r="E29" s="38"/>
      <c r="F29" s="38"/>
      <c r="G29" s="38"/>
      <c r="H29" s="38"/>
      <c r="I29" s="38"/>
      <c r="J29" s="38"/>
      <c r="K29" s="38"/>
      <c r="L29" s="39"/>
      <c r="M29" s="62"/>
      <c r="P29" s="65"/>
      <c r="Q29" s="65"/>
      <c r="R29" s="65"/>
      <c r="S29" s="65"/>
      <c r="T29" s="65"/>
      <c r="U29" s="65"/>
      <c r="V29" s="65"/>
      <c r="W29" s="66"/>
    </row>
    <row r="30" spans="1:91" ht="22.5" customHeight="1">
      <c r="A30" s="37" t="s">
        <v>49</v>
      </c>
      <c r="B30" s="38"/>
      <c r="C30" s="39"/>
      <c r="D30" s="38"/>
      <c r="E30" s="38"/>
      <c r="F30" s="38"/>
      <c r="G30" s="38"/>
      <c r="H30" s="38"/>
      <c r="I30" s="38"/>
      <c r="J30" s="38"/>
      <c r="K30" s="38"/>
      <c r="L30" s="39"/>
      <c r="M30" s="62"/>
      <c r="P30" s="65"/>
      <c r="Q30" s="65"/>
      <c r="R30" s="65"/>
      <c r="S30" s="65"/>
      <c r="T30" s="65"/>
      <c r="U30" s="65"/>
      <c r="V30" s="65"/>
      <c r="W30" s="66"/>
    </row>
    <row r="31" spans="1:91" ht="22.5" customHeight="1">
      <c r="A31" s="40" t="s">
        <v>50</v>
      </c>
      <c r="B31" s="38"/>
      <c r="C31" s="39">
        <v>16</v>
      </c>
      <c r="D31" s="38" t="s">
        <v>51</v>
      </c>
      <c r="E31" s="38"/>
      <c r="F31" s="70">
        <f>ROUNDDOWN(C31*E31,0)</f>
        <v>0</v>
      </c>
      <c r="G31" s="38"/>
      <c r="H31" s="70">
        <f>ROUNDDOWN(C31*G31,0)</f>
        <v>0</v>
      </c>
      <c r="I31" s="38"/>
      <c r="J31" s="38">
        <f>INT(I31*$C31)</f>
        <v>0</v>
      </c>
      <c r="K31" s="38"/>
      <c r="L31" s="39">
        <f t="shared" ref="L31:L32" si="2">F31+H31+J31</f>
        <v>0</v>
      </c>
      <c r="M31" s="62" t="s">
        <v>54</v>
      </c>
      <c r="P31" s="65"/>
      <c r="Q31" s="66"/>
      <c r="R31" s="65"/>
      <c r="S31" s="66"/>
      <c r="T31" s="65"/>
      <c r="U31" s="66"/>
      <c r="V31" s="65"/>
      <c r="W31" s="66"/>
    </row>
    <row r="32" spans="1:91" ht="22.5" customHeight="1">
      <c r="A32" s="41" t="s">
        <v>46</v>
      </c>
      <c r="B32" s="38"/>
      <c r="C32" s="39"/>
      <c r="D32" s="38"/>
      <c r="E32" s="38"/>
      <c r="F32" s="38">
        <f>F31</f>
        <v>0</v>
      </c>
      <c r="G32" s="38"/>
      <c r="H32" s="38">
        <f>H31</f>
        <v>0</v>
      </c>
      <c r="I32" s="38"/>
      <c r="J32" s="38">
        <f>J31</f>
        <v>0</v>
      </c>
      <c r="K32" s="38"/>
      <c r="L32" s="39">
        <f t="shared" si="2"/>
        <v>0</v>
      </c>
      <c r="M32" s="62"/>
      <c r="P32" s="65"/>
      <c r="Q32" s="65"/>
      <c r="R32" s="65"/>
      <c r="S32" s="65"/>
      <c r="T32" s="65"/>
      <c r="U32" s="65"/>
      <c r="V32" s="65"/>
      <c r="W32" s="66"/>
    </row>
    <row r="33" spans="1:91" ht="22.5" customHeight="1">
      <c r="A33" s="41"/>
      <c r="B33" s="68"/>
      <c r="C33" s="39"/>
      <c r="D33" s="68"/>
      <c r="E33" s="68"/>
      <c r="F33" s="68"/>
      <c r="G33" s="68"/>
      <c r="H33" s="68"/>
      <c r="I33" s="68"/>
      <c r="J33" s="68"/>
      <c r="K33" s="68"/>
      <c r="L33" s="39"/>
      <c r="M33" s="62"/>
      <c r="N33" s="67"/>
      <c r="O33" s="67"/>
      <c r="P33" s="65"/>
      <c r="Q33" s="65"/>
      <c r="R33" s="65"/>
      <c r="S33" s="65"/>
      <c r="T33" s="65"/>
      <c r="U33" s="65"/>
      <c r="V33" s="65"/>
      <c r="W33" s="66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7"/>
      <c r="BM33" s="67"/>
      <c r="BN33" s="67"/>
      <c r="BO33" s="67"/>
      <c r="BP33" s="67"/>
      <c r="BQ33" s="67"/>
      <c r="BR33" s="67"/>
      <c r="BS33" s="67"/>
      <c r="BT33" s="67"/>
      <c r="BU33" s="67"/>
      <c r="BV33" s="67"/>
      <c r="BW33" s="67"/>
      <c r="BX33" s="67"/>
      <c r="BY33" s="67"/>
      <c r="BZ33" s="67"/>
      <c r="CA33" s="67"/>
      <c r="CB33" s="67"/>
      <c r="CC33" s="67"/>
      <c r="CD33" s="67"/>
      <c r="CE33" s="67"/>
      <c r="CF33" s="67"/>
      <c r="CG33" s="67"/>
      <c r="CH33" s="67"/>
      <c r="CI33" s="67"/>
      <c r="CJ33" s="67"/>
      <c r="CK33" s="67"/>
      <c r="CL33" s="67"/>
      <c r="CM33" s="67"/>
    </row>
    <row r="34" spans="1:91" ht="22.5" customHeight="1">
      <c r="A34" s="37" t="s">
        <v>67</v>
      </c>
      <c r="B34" s="38"/>
      <c r="C34" s="39"/>
      <c r="D34" s="38"/>
      <c r="E34" s="38"/>
      <c r="F34" s="38"/>
      <c r="G34" s="38"/>
      <c r="H34" s="38"/>
      <c r="I34" s="38"/>
      <c r="J34" s="38"/>
      <c r="K34" s="38"/>
      <c r="L34" s="39"/>
      <c r="M34" s="42"/>
      <c r="P34" s="65"/>
      <c r="Q34" s="65"/>
      <c r="R34" s="65"/>
      <c r="S34" s="65"/>
      <c r="T34" s="65"/>
      <c r="U34" s="65"/>
      <c r="V34" s="65"/>
      <c r="W34" s="66"/>
    </row>
    <row r="35" spans="1:91" ht="22.5" customHeight="1">
      <c r="A35" s="40" t="s">
        <v>68</v>
      </c>
      <c r="B35" s="38"/>
      <c r="C35" s="39">
        <v>180</v>
      </c>
      <c r="D35" s="38" t="s">
        <v>1</v>
      </c>
      <c r="E35" s="38"/>
      <c r="F35" s="38">
        <f>INT(E35*$C35)</f>
        <v>0</v>
      </c>
      <c r="G35" s="38"/>
      <c r="H35" s="38">
        <f>INT(G35*$C35)</f>
        <v>0</v>
      </c>
      <c r="I35" s="38"/>
      <c r="J35" s="38">
        <f>INT(I35*$C35)</f>
        <v>0</v>
      </c>
      <c r="K35" s="38">
        <f t="shared" ref="K35" si="3">E35+G35+I35</f>
        <v>0</v>
      </c>
      <c r="L35" s="39">
        <f t="shared" ref="L35" si="4">F35+H35+J35</f>
        <v>0</v>
      </c>
      <c r="M35" s="42"/>
      <c r="P35" s="65"/>
      <c r="Q35" s="66"/>
      <c r="R35" s="65"/>
      <c r="S35" s="66"/>
      <c r="T35" s="65"/>
      <c r="U35" s="66"/>
      <c r="V35" s="65"/>
      <c r="W35" s="66"/>
    </row>
    <row r="36" spans="1:91" ht="22.5" customHeight="1">
      <c r="A36" s="40" t="s">
        <v>69</v>
      </c>
      <c r="B36" s="72"/>
      <c r="C36" s="39">
        <v>40</v>
      </c>
      <c r="D36" s="38" t="s">
        <v>1</v>
      </c>
      <c r="E36" s="38"/>
      <c r="F36" s="38">
        <f>INT(E36*$C36)</f>
        <v>0</v>
      </c>
      <c r="G36" s="38"/>
      <c r="H36" s="38">
        <f>INT(G36*$C36)</f>
        <v>0</v>
      </c>
      <c r="I36" s="38"/>
      <c r="J36" s="38">
        <f>INT(I36*$C36)</f>
        <v>0</v>
      </c>
      <c r="K36" s="38">
        <f t="shared" ref="K36" si="5">E36+G36+I36</f>
        <v>0</v>
      </c>
      <c r="L36" s="39">
        <f t="shared" ref="L36" si="6">F36+H36+J36</f>
        <v>0</v>
      </c>
      <c r="M36" s="42"/>
      <c r="N36" s="31"/>
      <c r="O36" s="31"/>
      <c r="P36" s="65"/>
      <c r="Q36" s="66"/>
      <c r="R36" s="65"/>
      <c r="S36" s="66"/>
      <c r="T36" s="65"/>
      <c r="U36" s="66"/>
      <c r="V36" s="65"/>
      <c r="W36" s="66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31"/>
      <c r="BL36" s="31"/>
      <c r="BM36" s="31"/>
      <c r="BN36" s="31"/>
      <c r="BO36" s="31"/>
      <c r="BP36" s="31"/>
      <c r="BQ36" s="31"/>
      <c r="BR36" s="31"/>
      <c r="BS36" s="31"/>
      <c r="BT36" s="31"/>
      <c r="BU36" s="31"/>
      <c r="BV36" s="31"/>
      <c r="BW36" s="31"/>
      <c r="BX36" s="31"/>
      <c r="BY36" s="31"/>
      <c r="BZ36" s="31"/>
      <c r="CA36" s="31"/>
      <c r="CB36" s="31"/>
      <c r="CC36" s="31"/>
      <c r="CD36" s="31"/>
      <c r="CE36" s="31"/>
      <c r="CF36" s="31"/>
      <c r="CG36" s="31"/>
      <c r="CH36" s="31"/>
      <c r="CI36" s="31"/>
      <c r="CJ36" s="31"/>
      <c r="CK36" s="31"/>
      <c r="CL36" s="31"/>
      <c r="CM36" s="31"/>
    </row>
    <row r="37" spans="1:91" ht="22.5" customHeight="1">
      <c r="A37" s="43" t="s">
        <v>26</v>
      </c>
      <c r="B37" s="44"/>
      <c r="C37" s="45"/>
      <c r="D37" s="44"/>
      <c r="E37" s="44"/>
      <c r="F37" s="44">
        <f>SUM(F35:F36)</f>
        <v>0</v>
      </c>
      <c r="G37" s="44"/>
      <c r="H37" s="44">
        <f>SUM(H35:H36)</f>
        <v>0</v>
      </c>
      <c r="I37" s="44"/>
      <c r="J37" s="44">
        <f>SUM(J35:J36)</f>
        <v>0</v>
      </c>
      <c r="K37" s="44"/>
      <c r="L37" s="45">
        <f>F37+H37+J37</f>
        <v>0</v>
      </c>
      <c r="M37" s="46"/>
      <c r="P37" s="65"/>
      <c r="Q37" s="65"/>
      <c r="R37" s="65"/>
      <c r="S37" s="65"/>
      <c r="T37" s="65"/>
      <c r="U37" s="66"/>
      <c r="V37" s="65"/>
      <c r="W37" s="66"/>
    </row>
    <row r="38" spans="1:91" ht="21" customHeight="1">
      <c r="A38" s="65"/>
      <c r="B38" s="65"/>
      <c r="C38" s="66"/>
      <c r="D38" s="65"/>
      <c r="E38" s="65"/>
      <c r="F38" s="65"/>
      <c r="G38" s="65"/>
      <c r="H38" s="65"/>
      <c r="I38" s="65"/>
      <c r="J38" s="65"/>
      <c r="K38" s="65"/>
      <c r="L38" s="66"/>
      <c r="M38" s="69"/>
      <c r="N38" s="67"/>
      <c r="O38" s="67"/>
      <c r="P38" s="65"/>
      <c r="Q38" s="65"/>
      <c r="R38" s="65"/>
      <c r="S38" s="65"/>
      <c r="T38" s="65"/>
      <c r="U38" s="66"/>
      <c r="V38" s="65"/>
      <c r="W38" s="66"/>
      <c r="X38" s="67"/>
      <c r="Y38" s="67"/>
      <c r="Z38" s="67"/>
      <c r="AA38" s="67"/>
      <c r="AB38" s="67"/>
      <c r="AC38" s="67"/>
      <c r="AD38" s="67"/>
      <c r="AE38" s="67"/>
      <c r="AF38" s="67"/>
      <c r="AG38" s="67"/>
      <c r="AH38" s="67"/>
      <c r="AI38" s="67"/>
      <c r="AJ38" s="67"/>
      <c r="AK38" s="67"/>
      <c r="AL38" s="67"/>
      <c r="AM38" s="67"/>
      <c r="AN38" s="67"/>
      <c r="AO38" s="67"/>
      <c r="AP38" s="67"/>
      <c r="AQ38" s="67"/>
      <c r="AR38" s="67"/>
      <c r="AS38" s="67"/>
      <c r="AT38" s="67"/>
      <c r="AU38" s="67"/>
      <c r="AV38" s="67"/>
      <c r="AW38" s="67"/>
      <c r="AX38" s="67"/>
      <c r="AY38" s="67"/>
      <c r="AZ38" s="67"/>
      <c r="BA38" s="67"/>
      <c r="BB38" s="67"/>
      <c r="BC38" s="67"/>
      <c r="BD38" s="67"/>
      <c r="BE38" s="67"/>
      <c r="BF38" s="67"/>
      <c r="BG38" s="67"/>
      <c r="BH38" s="67"/>
      <c r="BI38" s="67"/>
      <c r="BJ38" s="67"/>
      <c r="BK38" s="67"/>
      <c r="BL38" s="67"/>
      <c r="BM38" s="67"/>
      <c r="BN38" s="67"/>
      <c r="BO38" s="67"/>
      <c r="BP38" s="67"/>
      <c r="BQ38" s="67"/>
      <c r="BR38" s="67"/>
      <c r="BS38" s="67"/>
      <c r="BT38" s="67"/>
      <c r="BU38" s="67"/>
      <c r="BV38" s="67"/>
      <c r="BW38" s="67"/>
      <c r="BX38" s="67"/>
      <c r="BY38" s="67"/>
      <c r="BZ38" s="67"/>
      <c r="CA38" s="67"/>
      <c r="CB38" s="67"/>
      <c r="CC38" s="67"/>
      <c r="CD38" s="67"/>
      <c r="CE38" s="67"/>
      <c r="CF38" s="67"/>
      <c r="CG38" s="67"/>
      <c r="CH38" s="67"/>
      <c r="CI38" s="67"/>
      <c r="CJ38" s="67"/>
      <c r="CK38" s="67"/>
      <c r="CL38" s="67"/>
      <c r="CM38" s="67"/>
    </row>
    <row r="39" spans="1:91" ht="21" customHeight="1">
      <c r="A39" s="65"/>
      <c r="B39" s="65"/>
      <c r="C39" s="66"/>
      <c r="D39" s="65"/>
      <c r="E39" s="65"/>
      <c r="F39" s="65"/>
      <c r="G39" s="65"/>
      <c r="H39" s="65"/>
      <c r="I39" s="65"/>
      <c r="J39" s="65"/>
      <c r="K39" s="65"/>
      <c r="L39" s="66"/>
      <c r="M39" s="69"/>
      <c r="N39" s="32"/>
      <c r="O39" s="67"/>
      <c r="P39" s="65"/>
      <c r="Q39" s="65"/>
      <c r="R39" s="65"/>
      <c r="S39" s="65"/>
      <c r="T39" s="65"/>
      <c r="U39" s="66"/>
      <c r="V39" s="65"/>
      <c r="W39" s="66"/>
      <c r="X39" s="67"/>
      <c r="Y39" s="67"/>
      <c r="Z39" s="67"/>
      <c r="AA39" s="67"/>
      <c r="AB39" s="67"/>
      <c r="AC39" s="67"/>
      <c r="AD39" s="67"/>
      <c r="AE39" s="67"/>
      <c r="AF39" s="67"/>
      <c r="AG39" s="67"/>
      <c r="AH39" s="67"/>
      <c r="AI39" s="67"/>
      <c r="AJ39" s="67"/>
      <c r="AK39" s="67"/>
      <c r="AL39" s="67"/>
      <c r="AM39" s="67"/>
      <c r="AN39" s="67"/>
      <c r="AO39" s="67"/>
      <c r="AP39" s="67"/>
      <c r="AQ39" s="67"/>
      <c r="AR39" s="67"/>
      <c r="AS39" s="67"/>
      <c r="AT39" s="67"/>
      <c r="AU39" s="67"/>
      <c r="AV39" s="67"/>
      <c r="AW39" s="67"/>
      <c r="AX39" s="67"/>
      <c r="AY39" s="67"/>
      <c r="AZ39" s="67"/>
      <c r="BA39" s="67"/>
      <c r="BB39" s="67"/>
      <c r="BC39" s="67"/>
      <c r="BD39" s="67"/>
      <c r="BE39" s="67"/>
      <c r="BF39" s="67"/>
      <c r="BG39" s="67"/>
      <c r="BH39" s="67"/>
      <c r="BI39" s="67"/>
      <c r="BJ39" s="67"/>
      <c r="BK39" s="67"/>
      <c r="BL39" s="67"/>
      <c r="BM39" s="67"/>
      <c r="BN39" s="67"/>
      <c r="BO39" s="67"/>
      <c r="BP39" s="67"/>
      <c r="BQ39" s="67"/>
      <c r="BR39" s="67"/>
      <c r="BS39" s="67"/>
      <c r="BT39" s="67"/>
      <c r="BU39" s="67"/>
      <c r="BV39" s="67"/>
      <c r="BW39" s="67"/>
      <c r="BX39" s="67"/>
      <c r="BY39" s="67"/>
      <c r="BZ39" s="67"/>
      <c r="CA39" s="67"/>
      <c r="CB39" s="67"/>
      <c r="CC39" s="67"/>
      <c r="CD39" s="67"/>
      <c r="CE39" s="67"/>
      <c r="CF39" s="67"/>
      <c r="CG39" s="67"/>
      <c r="CH39" s="67"/>
      <c r="CI39" s="67"/>
      <c r="CJ39" s="67"/>
      <c r="CK39" s="67"/>
      <c r="CL39" s="67"/>
      <c r="CM39" s="67"/>
    </row>
    <row r="40" spans="1:91" ht="21" customHeight="1">
      <c r="A40" s="65"/>
      <c r="B40" s="65"/>
      <c r="C40" s="66"/>
      <c r="D40" s="65"/>
      <c r="E40" s="65"/>
      <c r="F40" s="65"/>
      <c r="G40" s="65"/>
      <c r="H40" s="65"/>
      <c r="I40" s="65"/>
      <c r="J40" s="65"/>
      <c r="K40" s="65"/>
      <c r="L40" s="66"/>
      <c r="M40" s="69"/>
      <c r="N40" s="67"/>
      <c r="O40" s="67"/>
      <c r="P40" s="65"/>
      <c r="Q40" s="65"/>
      <c r="R40" s="65"/>
      <c r="S40" s="65"/>
      <c r="T40" s="65"/>
      <c r="U40" s="66"/>
      <c r="V40" s="65"/>
      <c r="W40" s="66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7"/>
      <c r="BM40" s="67"/>
      <c r="BN40" s="67"/>
      <c r="BO40" s="67"/>
      <c r="BP40" s="67"/>
      <c r="BQ40" s="67"/>
      <c r="BR40" s="67"/>
      <c r="BS40" s="67"/>
      <c r="BT40" s="67"/>
      <c r="BU40" s="67"/>
      <c r="BV40" s="67"/>
      <c r="BW40" s="67"/>
      <c r="BX40" s="67"/>
      <c r="BY40" s="67"/>
      <c r="BZ40" s="67"/>
      <c r="CA40" s="67"/>
      <c r="CB40" s="67"/>
      <c r="CC40" s="67"/>
      <c r="CD40" s="67"/>
      <c r="CE40" s="67"/>
      <c r="CF40" s="67"/>
      <c r="CG40" s="67"/>
      <c r="CH40" s="67"/>
      <c r="CI40" s="67"/>
      <c r="CJ40" s="67"/>
      <c r="CK40" s="67"/>
      <c r="CL40" s="67"/>
      <c r="CM40" s="67"/>
    </row>
    <row r="41" spans="1:91" ht="21" customHeight="1">
      <c r="A41" s="65"/>
      <c r="B41" s="65"/>
      <c r="C41" s="66"/>
      <c r="D41" s="65"/>
      <c r="E41" s="65"/>
      <c r="F41" s="65"/>
      <c r="G41" s="65"/>
      <c r="H41" s="65"/>
      <c r="I41" s="65"/>
      <c r="J41" s="65"/>
      <c r="K41" s="65"/>
      <c r="L41" s="66"/>
      <c r="M41" s="69"/>
      <c r="N41" s="67"/>
      <c r="O41" s="67"/>
      <c r="P41" s="65"/>
      <c r="Q41" s="65"/>
      <c r="R41" s="65"/>
      <c r="S41" s="65"/>
      <c r="T41" s="65"/>
      <c r="U41" s="66"/>
      <c r="V41" s="65"/>
      <c r="W41" s="66"/>
      <c r="X41" s="67"/>
      <c r="Y41" s="67"/>
      <c r="Z41" s="67"/>
      <c r="AA41" s="67"/>
      <c r="AB41" s="67"/>
      <c r="AC41" s="67"/>
      <c r="AD41" s="67"/>
      <c r="AE41" s="67"/>
      <c r="AF41" s="67"/>
      <c r="AG41" s="67"/>
      <c r="AH41" s="67"/>
      <c r="AI41" s="67"/>
      <c r="AJ41" s="67"/>
      <c r="AK41" s="67"/>
      <c r="AL41" s="67"/>
      <c r="AM41" s="67"/>
      <c r="AN41" s="67"/>
      <c r="AO41" s="67"/>
      <c r="AP41" s="67"/>
      <c r="AQ41" s="67"/>
      <c r="AR41" s="67"/>
      <c r="AS41" s="67"/>
      <c r="AT41" s="67"/>
      <c r="AU41" s="67"/>
      <c r="AV41" s="67"/>
      <c r="AW41" s="67"/>
      <c r="AX41" s="67"/>
      <c r="AY41" s="67"/>
      <c r="AZ41" s="67"/>
      <c r="BA41" s="67"/>
      <c r="BB41" s="67"/>
      <c r="BC41" s="67"/>
      <c r="BD41" s="67"/>
      <c r="BE41" s="67"/>
      <c r="BF41" s="67"/>
      <c r="BG41" s="67"/>
      <c r="BH41" s="67"/>
      <c r="BI41" s="67"/>
      <c r="BJ41" s="67"/>
      <c r="BK41" s="67"/>
      <c r="BL41" s="67"/>
      <c r="BM41" s="67"/>
      <c r="BN41" s="67"/>
      <c r="BO41" s="67"/>
      <c r="BP41" s="67"/>
      <c r="BQ41" s="67"/>
      <c r="BR41" s="67"/>
      <c r="BS41" s="67"/>
      <c r="BT41" s="67"/>
      <c r="BU41" s="67"/>
      <c r="BV41" s="67"/>
      <c r="BW41" s="67"/>
      <c r="BX41" s="67"/>
      <c r="BY41" s="67"/>
      <c r="BZ41" s="67"/>
      <c r="CA41" s="67"/>
      <c r="CB41" s="67"/>
      <c r="CC41" s="67"/>
      <c r="CD41" s="67"/>
      <c r="CE41" s="67"/>
      <c r="CF41" s="67"/>
      <c r="CG41" s="67"/>
      <c r="CH41" s="67"/>
      <c r="CI41" s="67"/>
      <c r="CJ41" s="67"/>
      <c r="CK41" s="67"/>
      <c r="CL41" s="67"/>
      <c r="CM41" s="67"/>
    </row>
    <row r="42" spans="1:91" ht="21" customHeight="1">
      <c r="A42" s="65"/>
      <c r="B42" s="65"/>
      <c r="C42" s="66"/>
      <c r="D42" s="65"/>
      <c r="E42" s="65"/>
      <c r="F42" s="65"/>
      <c r="G42" s="65"/>
      <c r="H42" s="65"/>
      <c r="I42" s="65"/>
      <c r="J42" s="65"/>
      <c r="K42" s="65"/>
      <c r="L42" s="66"/>
      <c r="M42" s="69"/>
      <c r="N42" s="67"/>
      <c r="O42" s="67"/>
      <c r="P42" s="65"/>
      <c r="Q42" s="65"/>
      <c r="R42" s="65"/>
      <c r="S42" s="65"/>
      <c r="T42" s="65"/>
      <c r="U42" s="66"/>
      <c r="V42" s="65"/>
      <c r="W42" s="66"/>
      <c r="X42" s="67"/>
      <c r="Y42" s="67"/>
      <c r="Z42" s="67"/>
      <c r="AA42" s="67"/>
      <c r="AB42" s="67"/>
      <c r="AC42" s="67"/>
      <c r="AD42" s="67"/>
      <c r="AE42" s="67"/>
      <c r="AF42" s="67"/>
      <c r="AG42" s="67"/>
      <c r="AH42" s="67"/>
      <c r="AI42" s="67"/>
      <c r="AJ42" s="67"/>
      <c r="AK42" s="67"/>
      <c r="AL42" s="67"/>
      <c r="AM42" s="67"/>
      <c r="AN42" s="67"/>
      <c r="AO42" s="67"/>
      <c r="AP42" s="67"/>
      <c r="AQ42" s="67"/>
      <c r="AR42" s="67"/>
      <c r="AS42" s="67"/>
      <c r="AT42" s="67"/>
      <c r="AU42" s="67"/>
      <c r="AV42" s="67"/>
      <c r="AW42" s="67"/>
      <c r="AX42" s="67"/>
      <c r="AY42" s="67"/>
      <c r="AZ42" s="67"/>
      <c r="BA42" s="67"/>
      <c r="BB42" s="67"/>
      <c r="BC42" s="67"/>
      <c r="BD42" s="67"/>
      <c r="BE42" s="67"/>
      <c r="BF42" s="67"/>
      <c r="BG42" s="67"/>
      <c r="BH42" s="67"/>
      <c r="BI42" s="67"/>
      <c r="BJ42" s="67"/>
      <c r="BK42" s="67"/>
      <c r="BL42" s="67"/>
      <c r="BM42" s="67"/>
      <c r="BN42" s="67"/>
      <c r="BO42" s="67"/>
      <c r="BP42" s="67"/>
      <c r="BQ42" s="67"/>
      <c r="BR42" s="67"/>
      <c r="BS42" s="67"/>
      <c r="BT42" s="67"/>
      <c r="BU42" s="67"/>
      <c r="BV42" s="67"/>
      <c r="BW42" s="67"/>
      <c r="BX42" s="67"/>
      <c r="BY42" s="67"/>
      <c r="BZ42" s="67"/>
      <c r="CA42" s="67"/>
      <c r="CB42" s="67"/>
      <c r="CC42" s="67"/>
      <c r="CD42" s="67"/>
      <c r="CE42" s="67"/>
      <c r="CF42" s="67"/>
      <c r="CG42" s="67"/>
      <c r="CH42" s="67"/>
      <c r="CI42" s="67"/>
      <c r="CJ42" s="67"/>
      <c r="CK42" s="67"/>
      <c r="CL42" s="67"/>
      <c r="CM42" s="67"/>
    </row>
    <row r="43" spans="1:91" ht="21" customHeight="1">
      <c r="A43" s="65"/>
      <c r="B43" s="65"/>
      <c r="C43" s="66"/>
      <c r="D43" s="65"/>
      <c r="E43" s="65"/>
      <c r="F43" s="65"/>
      <c r="G43" s="65"/>
      <c r="H43" s="65"/>
      <c r="I43" s="65"/>
      <c r="J43" s="65"/>
      <c r="K43" s="65"/>
      <c r="L43" s="66"/>
      <c r="M43" s="69"/>
      <c r="N43" s="67"/>
      <c r="O43" s="67"/>
      <c r="P43" s="65"/>
      <c r="Q43" s="65"/>
      <c r="R43" s="65"/>
      <c r="S43" s="65"/>
      <c r="T43" s="65"/>
      <c r="U43" s="66"/>
      <c r="V43" s="65"/>
      <c r="W43" s="66"/>
      <c r="X43" s="67"/>
      <c r="Y43" s="67"/>
      <c r="Z43" s="67"/>
      <c r="AA43" s="67"/>
      <c r="AB43" s="67"/>
      <c r="AC43" s="67"/>
      <c r="AD43" s="67"/>
      <c r="AE43" s="67"/>
      <c r="AF43" s="67"/>
      <c r="AG43" s="67"/>
      <c r="AH43" s="67"/>
      <c r="AI43" s="67"/>
      <c r="AJ43" s="67"/>
      <c r="AK43" s="67"/>
      <c r="AL43" s="67"/>
      <c r="AM43" s="67"/>
      <c r="AN43" s="67"/>
      <c r="AO43" s="67"/>
      <c r="AP43" s="67"/>
      <c r="AQ43" s="67"/>
      <c r="AR43" s="67"/>
      <c r="AS43" s="67"/>
      <c r="AT43" s="67"/>
      <c r="AU43" s="67"/>
      <c r="AV43" s="67"/>
      <c r="AW43" s="67"/>
      <c r="AX43" s="67"/>
      <c r="AY43" s="67"/>
      <c r="AZ43" s="67"/>
      <c r="BA43" s="67"/>
      <c r="BB43" s="67"/>
      <c r="BC43" s="67"/>
      <c r="BD43" s="67"/>
      <c r="BE43" s="67"/>
      <c r="BF43" s="67"/>
      <c r="BG43" s="67"/>
      <c r="BH43" s="67"/>
      <c r="BI43" s="67"/>
      <c r="BJ43" s="67"/>
      <c r="BK43" s="67"/>
      <c r="BL43" s="67"/>
      <c r="BM43" s="67"/>
      <c r="BN43" s="67"/>
      <c r="BO43" s="67"/>
      <c r="BP43" s="67"/>
      <c r="BQ43" s="67"/>
      <c r="BR43" s="67"/>
      <c r="BS43" s="67"/>
      <c r="BT43" s="67"/>
      <c r="BU43" s="67"/>
      <c r="BV43" s="67"/>
      <c r="BW43" s="67"/>
      <c r="BX43" s="67"/>
      <c r="BY43" s="67"/>
      <c r="BZ43" s="67"/>
      <c r="CA43" s="67"/>
      <c r="CB43" s="67"/>
      <c r="CC43" s="67"/>
      <c r="CD43" s="67"/>
      <c r="CE43" s="67"/>
      <c r="CF43" s="67"/>
      <c r="CG43" s="67"/>
      <c r="CH43" s="67"/>
      <c r="CI43" s="67"/>
      <c r="CJ43" s="67"/>
      <c r="CK43" s="67"/>
      <c r="CL43" s="67"/>
      <c r="CM43" s="67"/>
    </row>
    <row r="44" spans="1:91" ht="21" customHeight="1">
      <c r="A44" s="65"/>
      <c r="B44" s="65"/>
      <c r="C44" s="66"/>
      <c r="D44" s="65"/>
      <c r="E44" s="65"/>
      <c r="F44" s="65"/>
      <c r="G44" s="65"/>
      <c r="H44" s="65"/>
      <c r="I44" s="65"/>
      <c r="J44" s="65"/>
      <c r="K44" s="65"/>
      <c r="L44" s="66"/>
      <c r="M44" s="69"/>
      <c r="N44" s="67"/>
      <c r="O44" s="67"/>
      <c r="P44" s="65"/>
      <c r="Q44" s="65"/>
      <c r="R44" s="65"/>
      <c r="S44" s="65"/>
      <c r="T44" s="65"/>
      <c r="U44" s="66"/>
      <c r="V44" s="65"/>
      <c r="W44" s="66"/>
      <c r="X44" s="67"/>
      <c r="Y44" s="67"/>
      <c r="Z44" s="67"/>
      <c r="AA44" s="67"/>
      <c r="AB44" s="67"/>
      <c r="AC44" s="67"/>
      <c r="AD44" s="67"/>
      <c r="AE44" s="67"/>
      <c r="AF44" s="67"/>
      <c r="AG44" s="67"/>
      <c r="AH44" s="67"/>
      <c r="AI44" s="67"/>
      <c r="AJ44" s="67"/>
      <c r="AK44" s="67"/>
      <c r="AL44" s="67"/>
      <c r="AM44" s="67"/>
      <c r="AN44" s="67"/>
      <c r="AO44" s="67"/>
      <c r="AP44" s="67"/>
      <c r="AQ44" s="67"/>
      <c r="AR44" s="67"/>
      <c r="AS44" s="67"/>
      <c r="AT44" s="67"/>
      <c r="AU44" s="67"/>
      <c r="AV44" s="67"/>
      <c r="AW44" s="67"/>
      <c r="AX44" s="67"/>
      <c r="AY44" s="67"/>
      <c r="AZ44" s="67"/>
      <c r="BA44" s="67"/>
      <c r="BB44" s="67"/>
      <c r="BC44" s="67"/>
      <c r="BD44" s="67"/>
      <c r="BE44" s="67"/>
      <c r="BF44" s="67"/>
      <c r="BG44" s="67"/>
      <c r="BH44" s="67"/>
      <c r="BI44" s="67"/>
      <c r="BJ44" s="67"/>
      <c r="BK44" s="67"/>
      <c r="BL44" s="67"/>
      <c r="BM44" s="67"/>
      <c r="BN44" s="67"/>
      <c r="BO44" s="67"/>
      <c r="BP44" s="67"/>
      <c r="BQ44" s="67"/>
      <c r="BR44" s="67"/>
      <c r="BS44" s="67"/>
      <c r="BT44" s="67"/>
      <c r="BU44" s="67"/>
      <c r="BV44" s="67"/>
      <c r="BW44" s="67"/>
      <c r="BX44" s="67"/>
      <c r="BY44" s="67"/>
      <c r="BZ44" s="67"/>
      <c r="CA44" s="67"/>
      <c r="CB44" s="67"/>
      <c r="CC44" s="67"/>
      <c r="CD44" s="67"/>
      <c r="CE44" s="67"/>
      <c r="CF44" s="67"/>
      <c r="CG44" s="67"/>
      <c r="CH44" s="67"/>
      <c r="CI44" s="67"/>
      <c r="CJ44" s="67"/>
      <c r="CK44" s="67"/>
      <c r="CL44" s="67"/>
      <c r="CM44" s="67"/>
    </row>
    <row r="45" spans="1:91" ht="21" customHeight="1">
      <c r="P45" s="65"/>
      <c r="Q45" s="65"/>
      <c r="R45" s="65"/>
      <c r="S45" s="65"/>
      <c r="T45" s="65"/>
      <c r="U45" s="65"/>
      <c r="V45" s="65"/>
      <c r="W45" s="66"/>
    </row>
    <row r="46" spans="1:91" ht="21" customHeight="1">
      <c r="P46" s="65"/>
      <c r="Q46" s="65"/>
      <c r="R46" s="65"/>
      <c r="S46" s="65"/>
      <c r="T46" s="65"/>
      <c r="U46" s="65"/>
      <c r="V46" s="65"/>
      <c r="W46" s="66"/>
    </row>
    <row r="47" spans="1:91" ht="21" customHeight="1">
      <c r="P47" s="65"/>
      <c r="Q47" s="65"/>
      <c r="R47" s="65"/>
      <c r="S47" s="65"/>
      <c r="T47" s="65"/>
      <c r="U47" s="65"/>
      <c r="V47" s="65"/>
      <c r="W47" s="66"/>
    </row>
    <row r="48" spans="1:91" ht="21" customHeight="1">
      <c r="P48" s="65"/>
      <c r="Q48" s="66"/>
      <c r="R48" s="65"/>
      <c r="S48" s="66"/>
      <c r="T48" s="65"/>
      <c r="U48" s="66"/>
      <c r="V48" s="65"/>
      <c r="W48" s="66"/>
    </row>
    <row r="49" spans="16:23" ht="21" customHeight="1">
      <c r="P49" s="65"/>
      <c r="Q49" s="66"/>
      <c r="R49" s="65"/>
      <c r="S49" s="66"/>
      <c r="T49" s="65"/>
      <c r="U49" s="66"/>
      <c r="V49" s="65"/>
      <c r="W49" s="66"/>
    </row>
    <row r="50" spans="16:23" ht="21" customHeight="1">
      <c r="P50" s="65"/>
      <c r="Q50" s="65"/>
      <c r="R50" s="65"/>
      <c r="S50" s="65"/>
      <c r="T50" s="65"/>
      <c r="U50" s="65"/>
      <c r="V50" s="65"/>
      <c r="W50" s="66"/>
    </row>
  </sheetData>
  <mergeCells count="22">
    <mergeCell ref="E12:J12"/>
    <mergeCell ref="O3:P3"/>
    <mergeCell ref="A1:M1"/>
    <mergeCell ref="A2:A3"/>
    <mergeCell ref="B2:B3"/>
    <mergeCell ref="C2:C3"/>
    <mergeCell ref="D2:D3"/>
    <mergeCell ref="E2:F2"/>
    <mergeCell ref="G2:H2"/>
    <mergeCell ref="I2:J2"/>
    <mergeCell ref="K2:L2"/>
    <mergeCell ref="M2:M3"/>
    <mergeCell ref="A4:E4"/>
    <mergeCell ref="E9:J9"/>
    <mergeCell ref="E10:J10"/>
    <mergeCell ref="E11:J11"/>
    <mergeCell ref="E13:J13"/>
    <mergeCell ref="E22:J22"/>
    <mergeCell ref="E14:J14"/>
    <mergeCell ref="E15:J15"/>
    <mergeCell ref="E16:J16"/>
    <mergeCell ref="E17:J17"/>
  </mergeCells>
  <phoneticPr fontId="3" type="noConversion"/>
  <pageMargins left="0.54" right="0.2" top="0.6" bottom="0.5" header="0.25" footer="0.24"/>
  <pageSetup paperSize="9" scale="94" orientation="landscape" r:id="rId1"/>
  <headerFooter alignWithMargins="0"/>
  <ignoredErrors>
    <ignoredError sqref="J31 L2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2</vt:i4>
      </vt:variant>
    </vt:vector>
  </HeadingPairs>
  <TitlesOfParts>
    <vt:vector size="4" baseType="lpstr">
      <vt:lpstr>설계서(갑지)</vt:lpstr>
      <vt:lpstr>내역서</vt:lpstr>
      <vt:lpstr>내역서!Print_Area</vt:lpstr>
      <vt:lpstr>'설계서(갑지)'!Print_Area</vt:lpstr>
    </vt:vector>
  </TitlesOfParts>
  <Company>waterworks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상수도사업본부</dc:creator>
  <cp:lastModifiedBy>user</cp:lastModifiedBy>
  <cp:lastPrinted>2020-05-06T05:58:35Z</cp:lastPrinted>
  <dcterms:created xsi:type="dcterms:W3CDTF">2003-05-06T09:44:51Z</dcterms:created>
  <dcterms:modified xsi:type="dcterms:W3CDTF">2020-05-25T04:55:17Z</dcterms:modified>
</cp:coreProperties>
</file>